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esco D'Angelo\Downloads\"/>
    </mc:Choice>
  </mc:AlternateContent>
  <bookViews>
    <workbookView xWindow="0" yWindow="0" windowWidth="20490" windowHeight="7620" activeTab="1"/>
  </bookViews>
  <sheets>
    <sheet name="Costi del progetto" sheetId="3" r:id="rId1"/>
    <sheet name="Scheda budget" sheetId="1" r:id="rId2"/>
    <sheet name="Elenchi UCS" sheetId="2" r:id="rId3"/>
    <sheet name="Cronoprogramma" sheetId="4" r:id="rId4"/>
  </sheets>
  <definedNames>
    <definedName name="_1_1_Assistenti_sociali">'Elenchi UCS'!$F$3:$F$91</definedName>
    <definedName name="_1_2_Educatori_professionali">'Elenchi UCS'!$F$3:$F$91</definedName>
    <definedName name="_1_3_Personale_specializzato">'Elenchi UCS'!$F$3:$F$91</definedName>
    <definedName name="_1_4_Personale_amministrativo">'Elenchi UCS'!$F$3:$F$91</definedName>
    <definedName name="_1_5_Altri_operatori_sociali_e_o_socio_sanitari">'Elenchi UCS'!$F$3:$F$91</definedName>
    <definedName name="_1_Risorse_umane_interne">'Elenchi UCS'!$E$3:$E$6</definedName>
    <definedName name="_2_1_Prestazioni_d_opera_da_parte_di_persone_fisiche_e_o_giuridiche">'Elenchi UCS'!$F$92</definedName>
    <definedName name="_2_Risorse_umane_esterne">'Elenchi UCS'!$E$8</definedName>
    <definedName name="_3_1_Affidamento_all_esterno">'Elenchi UCS'!$F$92</definedName>
    <definedName name="_3_2_Convenzioni_con_enti_strutture_attive_sul_territorio">'Elenchi UCS'!$F$92</definedName>
    <definedName name="_3_3_Procedure_di_Co_progettazione_di_servizi_innovativi">'Elenchi UCS'!$F$92</definedName>
    <definedName name="_3_Acquisizione_di_servizi">'Elenchi UCS'!$E$9:$E$11</definedName>
    <definedName name="_4_1_Acquisto_della_strumentazione_e_dei_materiali_necessari">'Elenchi UCS'!$F$92</definedName>
    <definedName name="_4_2_Acquisto_di_servizi_necessari_alla_realizzazione_dell_internvento">'Elenchi UCS'!$F$92</definedName>
    <definedName name="_4_3_Acquisizione_in_leasing_della_strumentazione_e_dei_materiali_necessari">'Elenchi UCS'!$F$92</definedName>
    <definedName name="_4_Acquisto_materiali_e_o_servizi_standard_es_utenze_affitti_etc">'Elenchi UCS'!$E$12:$E$14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4" l="1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G11" i="3"/>
  <c r="J11" i="3" s="1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J29" i="3" s="1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7" i="3"/>
  <c r="J37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91" i="3"/>
  <c r="J91" i="3" s="1"/>
  <c r="G92" i="3"/>
  <c r="J92" i="3" s="1"/>
  <c r="G93" i="3"/>
  <c r="J93" i="3" s="1"/>
  <c r="G94" i="3"/>
  <c r="J94" i="3" s="1"/>
  <c r="G95" i="3"/>
  <c r="J95" i="3" s="1"/>
  <c r="G96" i="3"/>
  <c r="J96" i="3" s="1"/>
  <c r="G97" i="3"/>
  <c r="J97" i="3" s="1"/>
  <c r="G98" i="3"/>
  <c r="J98" i="3" s="1"/>
  <c r="G99" i="3"/>
  <c r="J99" i="3" s="1"/>
  <c r="G100" i="3"/>
  <c r="J100" i="3" s="1"/>
  <c r="G101" i="3"/>
  <c r="J101" i="3" s="1"/>
  <c r="G102" i="3"/>
  <c r="J102" i="3" s="1"/>
  <c r="G103" i="3"/>
  <c r="J103" i="3" s="1"/>
  <c r="G104" i="3"/>
  <c r="J104" i="3" s="1"/>
  <c r="G105" i="3"/>
  <c r="J105" i="3" s="1"/>
  <c r="G106" i="3"/>
  <c r="J106" i="3" s="1"/>
</calcChain>
</file>

<file path=xl/sharedStrings.xml><?xml version="1.0" encoding="utf-8"?>
<sst xmlns="http://schemas.openxmlformats.org/spreadsheetml/2006/main" count="311" uniqueCount="168">
  <si>
    <t>Intervento</t>
  </si>
  <si>
    <t>tipo di costo</t>
  </si>
  <si>
    <t>Costo unitario</t>
  </si>
  <si>
    <t>unità di misura</t>
  </si>
  <si>
    <t>UCS_EntiLocali_A1</t>
  </si>
  <si>
    <t>ora</t>
  </si>
  <si>
    <t>UCS_EntiLocali_A2</t>
  </si>
  <si>
    <t>UCS_EntiLocali_A3</t>
  </si>
  <si>
    <t>UCS_EntiLocali_A4</t>
  </si>
  <si>
    <t>UCS_EntiLocali_A5</t>
  </si>
  <si>
    <t>UCS_EntiLocali_A6</t>
  </si>
  <si>
    <t>UCS_EntiLocali_B1</t>
  </si>
  <si>
    <t>UCS_EntiLocali_B2</t>
  </si>
  <si>
    <t>UCS_EntiLocali_B3</t>
  </si>
  <si>
    <t>UCS_EntiLocali_B4</t>
  </si>
  <si>
    <t>UCS_EntiLocali_B5</t>
  </si>
  <si>
    <t>UCS_EntiLocali_B6</t>
  </si>
  <si>
    <t>UCS_EntiLocali_B7</t>
  </si>
  <si>
    <t>UCS_EntiLocali_B8</t>
  </si>
  <si>
    <t>UCS_EntiLocali_C1</t>
  </si>
  <si>
    <t>UCS_EntiLocali_C2</t>
  </si>
  <si>
    <t>UCS_EntiLocali_C3</t>
  </si>
  <si>
    <t>UCS_EntiLocali_C4</t>
  </si>
  <si>
    <t>UCS_EntiLocali_C5</t>
  </si>
  <si>
    <t>UCS_EntiLocali_C6</t>
  </si>
  <si>
    <t>UCS_EntiLocali_D1</t>
  </si>
  <si>
    <t>UCS_EntiLocali_D2</t>
  </si>
  <si>
    <t>UCS_EntiLocali_D3</t>
  </si>
  <si>
    <t>UCS_EntiLocali_D4</t>
  </si>
  <si>
    <t>UCS_EntiLocali_D5</t>
  </si>
  <si>
    <t>UCS_EntiLocali_D6</t>
  </si>
  <si>
    <t>UCS_EntiLocali_D7</t>
  </si>
  <si>
    <t>UCS_Sanità_DS6</t>
  </si>
  <si>
    <t>UCS_Sanità_DS5</t>
  </si>
  <si>
    <t>UCS_Sanità_DS4</t>
  </si>
  <si>
    <t>UCS_Sanità_DS3</t>
  </si>
  <si>
    <t>UCS_Sanità_DS2</t>
  </si>
  <si>
    <t>UCS_Sanità_DS1</t>
  </si>
  <si>
    <t>UCS_Sanità_DS</t>
  </si>
  <si>
    <t>UCS_Sanità_D6</t>
  </si>
  <si>
    <t>UCS_Sanità_D5</t>
  </si>
  <si>
    <t>UCS_Sanità_D4</t>
  </si>
  <si>
    <t>UCS_Sanità_D3</t>
  </si>
  <si>
    <t>UCS_Sanità_D2</t>
  </si>
  <si>
    <t>UCS_Sanità_D1</t>
  </si>
  <si>
    <t>UCS_Sanità_D</t>
  </si>
  <si>
    <t>UCS_Sanità_C5</t>
  </si>
  <si>
    <t>UCS_Sanità_C4</t>
  </si>
  <si>
    <t>UCS_Sanità_C3</t>
  </si>
  <si>
    <t>UCS_Sanità_C2</t>
  </si>
  <si>
    <t>UCS_Sanità_C1</t>
  </si>
  <si>
    <t>UCS_Sanità_C</t>
  </si>
  <si>
    <t>UCS_Sanità_BS5</t>
  </si>
  <si>
    <t>UCS_Sanità_BS4</t>
  </si>
  <si>
    <t>UCS_Sanità_BS3</t>
  </si>
  <si>
    <t>UCS_Sanità_BS2</t>
  </si>
  <si>
    <t>UCS_Sanità_BS1</t>
  </si>
  <si>
    <t>UCS_Sanità_BS</t>
  </si>
  <si>
    <t>UCS_Sanità_B5</t>
  </si>
  <si>
    <t>UCS_Sanità_B4</t>
  </si>
  <si>
    <t>UCS_Sanità_B3</t>
  </si>
  <si>
    <t>UCS_Sanità_B2</t>
  </si>
  <si>
    <t>UCS_Sanità_B1</t>
  </si>
  <si>
    <t>UCS_Sanità_B</t>
  </si>
  <si>
    <t>UCS_Sanità_A5</t>
  </si>
  <si>
    <t>UCS_Sanità_A4</t>
  </si>
  <si>
    <t>UCS_Sanità_A3</t>
  </si>
  <si>
    <t>UCS_Sanità_A2</t>
  </si>
  <si>
    <t>UCS_Sanità_A1</t>
  </si>
  <si>
    <t>UCS_Sanità_A</t>
  </si>
  <si>
    <t>CSC_20101_Quadro</t>
  </si>
  <si>
    <t>CSC_20101_1°</t>
  </si>
  <si>
    <t>CSC_20101_2°</t>
  </si>
  <si>
    <t>CSC_20101_3°S</t>
  </si>
  <si>
    <t>CSC_20101_3°</t>
  </si>
  <si>
    <t>CSC_20101_4°S</t>
  </si>
  <si>
    <t>CSC_20101_4°</t>
  </si>
  <si>
    <t>CSC_20101_5°S</t>
  </si>
  <si>
    <t>CSC_20101_5°</t>
  </si>
  <si>
    <t>CSC_20101_6°S</t>
  </si>
  <si>
    <t>CSC_20101_6°</t>
  </si>
  <si>
    <t>CSC_20101_7°</t>
  </si>
  <si>
    <t>CSC_70706_Quadro</t>
  </si>
  <si>
    <t>CSC_70706_1°</t>
  </si>
  <si>
    <t>CSC_70706_2°</t>
  </si>
  <si>
    <t>CSC_70706_3°S</t>
  </si>
  <si>
    <t>CSC_70706_3°</t>
  </si>
  <si>
    <t>CSC_70706_4°S</t>
  </si>
  <si>
    <t>CSC_70706_4°</t>
  </si>
  <si>
    <t>CSC_70706_5°S</t>
  </si>
  <si>
    <t>CSC_70706_5°</t>
  </si>
  <si>
    <t>CSC_70706_6°S</t>
  </si>
  <si>
    <t>CSC_70706_6°</t>
  </si>
  <si>
    <t>CSC_70706_7°</t>
  </si>
  <si>
    <t>B - Accesso alla residenza anagrafica e Fermo Posta</t>
  </si>
  <si>
    <t>Capofila/Partner</t>
  </si>
  <si>
    <t>Capofila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</si>
  <si>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</si>
  <si>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</si>
  <si>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</si>
  <si>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</si>
  <si>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</si>
  <si>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</si>
  <si>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</si>
  <si>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</si>
  <si>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</si>
  <si>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</si>
  <si>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</si>
  <si>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</si>
  <si>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</si>
  <si>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</si>
  <si>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</si>
  <si>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</si>
  <si>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</si>
  <si>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Quantità</t>
  </si>
  <si>
    <t>A_Pronto intervento sociale</t>
  </si>
  <si>
    <t>1_Risorse umane interne</t>
  </si>
  <si>
    <t>2_Risorse umane esterne</t>
  </si>
  <si>
    <t>3_Acquisizione di servizi</t>
  </si>
  <si>
    <t>1.1_Assistenti sociali</t>
  </si>
  <si>
    <t>1.2_Educatori professionali</t>
  </si>
  <si>
    <t>1.3_Personale specializzato con riferimento al pronto intervento sociale e al disagio adulti come ad es. tecnici del reinserimento e dell’integrazione sociale adulti, operatori/tecnici dell’inserimento lavorativo, mediatori sociali e mediatori  interculturali, ecc.</t>
  </si>
  <si>
    <t>1.4_Personale amministrativo</t>
  </si>
  <si>
    <t>1.5_Altri operatori sociali e/o socio-sanitari</t>
  </si>
  <si>
    <t xml:space="preserve">2.1_Prestazioni d’opera da parte di persone fisiche e/o giuridiche </t>
  </si>
  <si>
    <t>3.1_Affidamento all’esterno</t>
  </si>
  <si>
    <t>3.2_Convenzioni con enti/strutture attive sul territorio</t>
  </si>
  <si>
    <t>3.3_Procedure di Co-progettazione di servizi innovativi</t>
  </si>
  <si>
    <t>4.1_Acquisto della strumentazione e dei materiali necessari</t>
  </si>
  <si>
    <t>4.3_Acquisizione in leasing della strumentazione e dei materiali necessari</t>
  </si>
  <si>
    <t>B_Accesso alla residenza anagrafica e Fermo Posta</t>
  </si>
  <si>
    <t>_1_Risorse_umane_interne</t>
  </si>
  <si>
    <t>_2_Risorse_umane_esterne</t>
  </si>
  <si>
    <t>_3_Acquisizione_di_servizi</t>
  </si>
  <si>
    <t>_1_1_Assistenti_sociali</t>
  </si>
  <si>
    <t>_1_2_Educatori_professionali</t>
  </si>
  <si>
    <t>_1_3_Personale_specializzato</t>
  </si>
  <si>
    <t>_1_4_Personale_amministrativo</t>
  </si>
  <si>
    <t>_1_5_Altri_operatori_sociali_e_o_socio_sanitari</t>
  </si>
  <si>
    <t>_3_1_Affidamento_all_esterno</t>
  </si>
  <si>
    <t>_3_2_Convenzioni_con_enti_strutture_attive_sul_territorio</t>
  </si>
  <si>
    <t>_3_3_Procedure_di_Co_progettazione_di_servizi_innovativi</t>
  </si>
  <si>
    <t>_4_1_Acquisto_della_strumentazione_e_dei_materiali_necessari</t>
  </si>
  <si>
    <t xml:space="preserve">_2_1_Prestazioni_d_opera_da_parte_di_persone_fisiche_e_o_giuridiche </t>
  </si>
  <si>
    <t>_4_3_Acquisizione_in_leasing_della_strumentazione_e_dei_materiali_necessari</t>
  </si>
  <si>
    <t>Voce di costo I livello</t>
  </si>
  <si>
    <t>Voce di costo II livello</t>
  </si>
  <si>
    <t>Costo totale</t>
  </si>
  <si>
    <t>Allegato 6.1.b</t>
  </si>
  <si>
    <t>INTERVENTO</t>
  </si>
  <si>
    <t>I TRIM</t>
  </si>
  <si>
    <t>II TRIM</t>
  </si>
  <si>
    <t>III TRIM</t>
  </si>
  <si>
    <t>IV TRIM</t>
  </si>
  <si>
    <t>A</t>
  </si>
  <si>
    <t xml:space="preserve"> Pronto intervento sociale</t>
  </si>
  <si>
    <t>B</t>
  </si>
  <si>
    <t>Accesso alla residenza anagrafica e Fermo Posta</t>
  </si>
  <si>
    <t>C</t>
  </si>
  <si>
    <t>TOTALE</t>
  </si>
  <si>
    <t>Allegato 6.1.a</t>
  </si>
  <si>
    <t>C_Housing First e posta e Centri servizi per il contrasto alla povertà</t>
  </si>
  <si>
    <t>_4_2_Acquisto_di_servizi_standard_(es:_utenze_affitti_etc)</t>
  </si>
  <si>
    <t>4_Acquisto materiali e/o servizi standard (ad es. collegamenti telefonici o telematici)</t>
  </si>
  <si>
    <t>4.2_Acquisto di servizi standard (es: utenze, affitti, etc)</t>
  </si>
  <si>
    <t>C - Housing First e Centri servizi di contrasto alla povertà</t>
  </si>
  <si>
    <t>Housing First e Centri servizi di contrasto alla povertà</t>
  </si>
  <si>
    <t>_4_Acquisto_materiali_e_o_servizi_standard_es_utenze_affitti_etc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</si>
</sst>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C4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2" fillId="3" borderId="1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ont="1" applyFill="1" applyBorder="1" applyAlignment="1">
      <alignment vertical="center"/>
    </xf>
    <xf numFmtId="43" fontId="0" fillId="0" borderId="0" xfId="1" applyFont="1"/>
    <xf numFmtId="43" fontId="0" fillId="4" borderId="4" xfId="1" applyFont="1" applyFill="1" applyBorder="1"/>
    <xf numFmtId="0" fontId="0" fillId="4" borderId="4" xfId="0" applyFill="1" applyBorder="1"/>
    <xf numFmtId="43" fontId="0" fillId="4" borderId="5" xfId="1" applyFont="1" applyFill="1" applyBorder="1"/>
    <xf numFmtId="0" fontId="0" fillId="4" borderId="5" xfId="0" applyFill="1" applyBorder="1"/>
    <xf numFmtId="43" fontId="0" fillId="4" borderId="6" xfId="1" applyFont="1" applyFill="1" applyBorder="1"/>
    <xf numFmtId="0" fontId="0" fillId="4" borderId="6" xfId="0" applyFill="1" applyBorder="1"/>
    <xf numFmtId="0" fontId="2" fillId="3" borderId="3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/>
    <xf numFmtId="4" fontId="3" fillId="5" borderId="14" xfId="0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4C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834572</xdr:colOff>
      <xdr:row>0</xdr:row>
      <xdr:rowOff>27216</xdr:rowOff>
    </xdr:from>
    <xdr:to>
      <xdr:col>7</xdr:col>
      <xdr:colOff>757124</xdr:colOff>
      <xdr:row>5</xdr:row>
      <xdr:rowOff>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38743D9-892F-45FF-9449-420FDFEA55E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429" y="27216"/>
          <a:ext cx="14228195" cy="8799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0</xdr:row>
      <xdr:rowOff>306917</xdr:rowOff>
    </xdr:from>
    <xdr:to>
      <xdr:col>18</xdr:col>
      <xdr:colOff>427567</xdr:colOff>
      <xdr:row>0</xdr:row>
      <xdr:rowOff>1407584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03266A5-4F9F-45CA-BD68-7E795EE009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306917"/>
          <a:ext cx="11899900" cy="1100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06"/>
  <sheetViews>
    <sheetView zoomScale="80" zoomScaleNormal="80" workbookViewId="0">
      <selection activeCell="C14" sqref="C14"/>
    </sheetView>
  </sheetViews>
  <sheetFormatPr defaultRowHeight="15" x14ac:dyDescent="0.25"/>
  <cols>
    <col min="1" max="1" width="3.42578125" customWidth="1"/>
    <col min="2" max="2" width="13.42578125" customWidth="1"/>
    <col min="3" max="3" width="56.5703125" customWidth="1"/>
    <col min="4" max="4" width="32.28515625" bestFit="1" customWidth="1"/>
    <col min="5" max="5" width="68.28515625" customWidth="1"/>
    <col min="6" max="6" width="19.140625" bestFit="1" customWidth="1"/>
    <col min="7" max="7" width="15" style="14" bestFit="1" customWidth="1"/>
    <col min="8" max="8" width="14.5703125" style="1" bestFit="1" customWidth="1"/>
    <col min="9" max="9" width="8.7109375" style="1" bestFit="1" customWidth="1"/>
    <col min="10" max="10" width="12.85546875" customWidth="1"/>
  </cols>
  <sheetData>
    <row r="7" spans="2:10" s="45" customFormat="1" ht="26.25" x14ac:dyDescent="0.25">
      <c r="B7" s="46" t="s">
        <v>160</v>
      </c>
      <c r="C7"/>
    </row>
    <row r="9" spans="2:10" x14ac:dyDescent="0.25">
      <c r="B9" s="21" t="s">
        <v>95</v>
      </c>
      <c r="C9" s="21" t="s">
        <v>0</v>
      </c>
      <c r="D9" s="21" t="s">
        <v>145</v>
      </c>
      <c r="E9" s="21" t="s">
        <v>146</v>
      </c>
      <c r="F9" s="21" t="s">
        <v>1</v>
      </c>
      <c r="G9" s="22" t="s">
        <v>2</v>
      </c>
      <c r="H9" s="21" t="s">
        <v>3</v>
      </c>
      <c r="I9" s="21" t="s">
        <v>114</v>
      </c>
      <c r="J9" s="23" t="s">
        <v>147</v>
      </c>
    </row>
    <row r="10" spans="2:10" x14ac:dyDescent="0.25">
      <c r="B10" s="10"/>
      <c r="C10" s="10"/>
      <c r="D10" s="10"/>
      <c r="E10" s="10"/>
      <c r="F10" s="10"/>
      <c r="G10" s="15"/>
      <c r="H10" s="35"/>
      <c r="I10" s="38"/>
      <c r="J10" s="16"/>
    </row>
    <row r="11" spans="2:10" x14ac:dyDescent="0.25">
      <c r="B11" s="11"/>
      <c r="C11" s="11"/>
      <c r="D11" s="11"/>
      <c r="E11" s="11"/>
      <c r="F11" s="11"/>
      <c r="G11" s="17" t="str">
        <f>IFERROR(VLOOKUP(F11,'Elenchi UCS'!F3:H93,2,FALSE),"")</f>
        <v/>
      </c>
      <c r="H11" s="36" t="str">
        <f>IFERROR(VLOOKUP(F11,'Elenchi UCS'!F4:H93,3,FALSE),"")</f>
        <v/>
      </c>
      <c r="I11" s="39"/>
      <c r="J11" s="18" t="str">
        <f t="shared" ref="J11:J73" si="0">IFERROR(+G11*I11,"")</f>
        <v/>
      </c>
    </row>
    <row r="12" spans="2:10" x14ac:dyDescent="0.25">
      <c r="B12" s="11"/>
      <c r="C12" s="11"/>
      <c r="D12" s="11"/>
      <c r="E12" s="11"/>
      <c r="F12" s="11"/>
      <c r="G12" s="17" t="str">
        <f>IFERROR(VLOOKUP(F12,'Elenchi UCS'!F4:H94,2,FALSE),"")</f>
        <v/>
      </c>
      <c r="H12" s="36" t="str">
        <f>IFERROR(VLOOKUP(F12,'Elenchi UCS'!F5:H94,3,FALSE),"")</f>
        <v/>
      </c>
      <c r="I12" s="39"/>
      <c r="J12" s="18" t="str">
        <f t="shared" si="0"/>
        <v/>
      </c>
    </row>
    <row r="13" spans="2:10" x14ac:dyDescent="0.25">
      <c r="B13" s="11"/>
      <c r="C13" s="11"/>
      <c r="D13" s="11"/>
      <c r="E13" s="11"/>
      <c r="F13" s="11"/>
      <c r="G13" s="17" t="str">
        <f>IFERROR(VLOOKUP(F13,'Elenchi UCS'!F5:H95,2,FALSE),"")</f>
        <v/>
      </c>
      <c r="H13" s="36" t="str">
        <f>IFERROR(VLOOKUP(F13,'Elenchi UCS'!F6:H95,3,FALSE),"")</f>
        <v/>
      </c>
      <c r="I13" s="39"/>
      <c r="J13" s="18" t="str">
        <f t="shared" si="0"/>
        <v/>
      </c>
    </row>
    <row r="14" spans="2:10" x14ac:dyDescent="0.25">
      <c r="B14" s="11"/>
      <c r="C14" s="11"/>
      <c r="D14" s="11"/>
      <c r="E14" s="11"/>
      <c r="F14" s="11"/>
      <c r="G14" s="17" t="str">
        <f>IFERROR(VLOOKUP(F14,'Elenchi UCS'!F7:H97,2,FALSE),"")</f>
        <v/>
      </c>
      <c r="H14" s="36" t="str">
        <f>IFERROR(VLOOKUP(F14,'Elenchi UCS'!F8:H97,3,FALSE),"")</f>
        <v/>
      </c>
      <c r="I14" s="39"/>
      <c r="J14" s="18" t="str">
        <f t="shared" si="0"/>
        <v/>
      </c>
    </row>
    <row r="15" spans="2:10" x14ac:dyDescent="0.25">
      <c r="B15" s="11"/>
      <c r="C15" s="11"/>
      <c r="D15" s="11"/>
      <c r="E15" s="11"/>
      <c r="F15" s="11"/>
      <c r="G15" s="17" t="str">
        <f>IFERROR(VLOOKUP(F15,'Elenchi UCS'!F8:H98,2,FALSE),"")</f>
        <v/>
      </c>
      <c r="H15" s="36" t="str">
        <f>IFERROR(VLOOKUP(F15,'Elenchi UCS'!F9:H98,3,FALSE),"")</f>
        <v/>
      </c>
      <c r="I15" s="39"/>
      <c r="J15" s="18" t="str">
        <f t="shared" si="0"/>
        <v/>
      </c>
    </row>
    <row r="16" spans="2:10" x14ac:dyDescent="0.25">
      <c r="B16" s="11"/>
      <c r="C16" s="11"/>
      <c r="D16" s="11"/>
      <c r="E16" s="11"/>
      <c r="F16" s="11"/>
      <c r="G16" s="17" t="str">
        <f>IFERROR(VLOOKUP(F16,'Elenchi UCS'!F9:H99,2,FALSE),"")</f>
        <v/>
      </c>
      <c r="H16" s="36" t="str">
        <f>IFERROR(VLOOKUP(F16,'Elenchi UCS'!F10:H99,3,FALSE),"")</f>
        <v/>
      </c>
      <c r="I16" s="39"/>
      <c r="J16" s="18" t="str">
        <f t="shared" si="0"/>
        <v/>
      </c>
    </row>
    <row r="17" spans="2:10" x14ac:dyDescent="0.25">
      <c r="B17" s="11"/>
      <c r="C17" s="11"/>
      <c r="D17" s="11"/>
      <c r="E17" s="11"/>
      <c r="F17" s="11"/>
      <c r="G17" s="17" t="str">
        <f>IFERROR(VLOOKUP(F17,'Elenchi UCS'!F10:H100,2,FALSE),"")</f>
        <v/>
      </c>
      <c r="H17" s="36" t="str">
        <f>IFERROR(VLOOKUP(F17,'Elenchi UCS'!F11:H100,3,FALSE),"")</f>
        <v/>
      </c>
      <c r="I17" s="39"/>
      <c r="J17" s="18" t="str">
        <f t="shared" si="0"/>
        <v/>
      </c>
    </row>
    <row r="18" spans="2:10" x14ac:dyDescent="0.25">
      <c r="B18" s="11"/>
      <c r="C18" s="11"/>
      <c r="D18" s="11"/>
      <c r="E18" s="11"/>
      <c r="F18" s="11"/>
      <c r="G18" s="17" t="str">
        <f>IFERROR(VLOOKUP(F18,'Elenchi UCS'!F11:H101,2,FALSE),"")</f>
        <v/>
      </c>
      <c r="H18" s="36" t="str">
        <f>IFERROR(VLOOKUP(F18,'Elenchi UCS'!F12:H101,3,FALSE),"")</f>
        <v/>
      </c>
      <c r="I18" s="39"/>
      <c r="J18" s="18" t="str">
        <f t="shared" si="0"/>
        <v/>
      </c>
    </row>
    <row r="19" spans="2:10" x14ac:dyDescent="0.25">
      <c r="B19" s="11"/>
      <c r="C19" s="11"/>
      <c r="D19" s="11"/>
      <c r="E19" s="11"/>
      <c r="F19" s="11"/>
      <c r="G19" s="17" t="str">
        <f>IFERROR(VLOOKUP(F19,'Elenchi UCS'!F12:H102,2,FALSE),"")</f>
        <v/>
      </c>
      <c r="H19" s="36" t="str">
        <f>IFERROR(VLOOKUP(F19,'Elenchi UCS'!F13:H102,3,FALSE),"")</f>
        <v/>
      </c>
      <c r="I19" s="39"/>
      <c r="J19" s="18" t="str">
        <f t="shared" si="0"/>
        <v/>
      </c>
    </row>
    <row r="20" spans="2:10" x14ac:dyDescent="0.25">
      <c r="B20" s="11"/>
      <c r="C20" s="11"/>
      <c r="D20" s="11"/>
      <c r="E20" s="11"/>
      <c r="F20" s="11"/>
      <c r="G20" s="17" t="str">
        <f>IFERROR(VLOOKUP(F20,'Elenchi UCS'!F13:H103,2,FALSE),"")</f>
        <v/>
      </c>
      <c r="H20" s="36" t="str">
        <f>IFERROR(VLOOKUP(F20,'Elenchi UCS'!F14:H103,3,FALSE),"")</f>
        <v/>
      </c>
      <c r="I20" s="39"/>
      <c r="J20" s="18" t="str">
        <f t="shared" si="0"/>
        <v/>
      </c>
    </row>
    <row r="21" spans="2:10" x14ac:dyDescent="0.25">
      <c r="B21" s="11"/>
      <c r="C21" s="11"/>
      <c r="D21" s="11"/>
      <c r="E21" s="11"/>
      <c r="F21" s="11"/>
      <c r="G21" s="17" t="str">
        <f>IFERROR(VLOOKUP(F21,'Elenchi UCS'!F14:H104,2,FALSE),"")</f>
        <v/>
      </c>
      <c r="H21" s="36" t="str">
        <f>IFERROR(VLOOKUP(F21,'Elenchi UCS'!F15:H104,3,FALSE),"")</f>
        <v/>
      </c>
      <c r="I21" s="39"/>
      <c r="J21" s="18" t="str">
        <f t="shared" si="0"/>
        <v/>
      </c>
    </row>
    <row r="22" spans="2:10" x14ac:dyDescent="0.25">
      <c r="B22" s="11"/>
      <c r="C22" s="11"/>
      <c r="D22" s="11"/>
      <c r="E22" s="11"/>
      <c r="F22" s="11"/>
      <c r="G22" s="17" t="str">
        <f>IFERROR(VLOOKUP(F22,'Elenchi UCS'!F15:H105,2,FALSE),"")</f>
        <v/>
      </c>
      <c r="H22" s="36" t="str">
        <f>IFERROR(VLOOKUP(F22,'Elenchi UCS'!F16:H105,3,FALSE),"")</f>
        <v/>
      </c>
      <c r="I22" s="39"/>
      <c r="J22" s="18" t="str">
        <f t="shared" si="0"/>
        <v/>
      </c>
    </row>
    <row r="23" spans="2:10" x14ac:dyDescent="0.25">
      <c r="B23" s="11"/>
      <c r="C23" s="11"/>
      <c r="D23" s="11"/>
      <c r="E23" s="11"/>
      <c r="F23" s="11"/>
      <c r="G23" s="17" t="str">
        <f>IFERROR(VLOOKUP(F23,'Elenchi UCS'!F16:H106,2,FALSE),"")</f>
        <v/>
      </c>
      <c r="H23" s="36" t="str">
        <f>IFERROR(VLOOKUP(F23,'Elenchi UCS'!F17:H106,3,FALSE),"")</f>
        <v/>
      </c>
      <c r="I23" s="39"/>
      <c r="J23" s="18" t="str">
        <f t="shared" si="0"/>
        <v/>
      </c>
    </row>
    <row r="24" spans="2:10" x14ac:dyDescent="0.25">
      <c r="B24" s="11"/>
      <c r="C24" s="11"/>
      <c r="D24" s="11"/>
      <c r="E24" s="11"/>
      <c r="F24" s="11"/>
      <c r="G24" s="17" t="str">
        <f>IFERROR(VLOOKUP(F24,'Elenchi UCS'!F17:H107,2,FALSE),"")</f>
        <v/>
      </c>
      <c r="H24" s="36" t="str">
        <f>IFERROR(VLOOKUP(F24,'Elenchi UCS'!F18:H107,3,FALSE),"")</f>
        <v/>
      </c>
      <c r="I24" s="39"/>
      <c r="J24" s="18" t="str">
        <f t="shared" si="0"/>
        <v/>
      </c>
    </row>
    <row r="25" spans="2:10" x14ac:dyDescent="0.25">
      <c r="B25" s="11"/>
      <c r="C25" s="11"/>
      <c r="D25" s="11"/>
      <c r="E25" s="11"/>
      <c r="F25" s="11"/>
      <c r="G25" s="17" t="str">
        <f>IFERROR(VLOOKUP(F25,'Elenchi UCS'!F18:H108,2,FALSE),"")</f>
        <v/>
      </c>
      <c r="H25" s="36" t="str">
        <f>IFERROR(VLOOKUP(F25,'Elenchi UCS'!F19:H108,3,FALSE),"")</f>
        <v/>
      </c>
      <c r="I25" s="39"/>
      <c r="J25" s="18" t="str">
        <f t="shared" si="0"/>
        <v/>
      </c>
    </row>
    <row r="26" spans="2:10" x14ac:dyDescent="0.25">
      <c r="B26" s="11"/>
      <c r="C26" s="11"/>
      <c r="D26" s="11"/>
      <c r="E26" s="11"/>
      <c r="F26" s="11"/>
      <c r="G26" s="17" t="str">
        <f>IFERROR(VLOOKUP(F26,'Elenchi UCS'!F19:H109,2,FALSE),"")</f>
        <v/>
      </c>
      <c r="H26" s="36" t="str">
        <f>IFERROR(VLOOKUP(F26,'Elenchi UCS'!F20:H109,3,FALSE),"")</f>
        <v/>
      </c>
      <c r="I26" s="39"/>
      <c r="J26" s="18" t="str">
        <f t="shared" si="0"/>
        <v/>
      </c>
    </row>
    <row r="27" spans="2:10" x14ac:dyDescent="0.25">
      <c r="B27" s="11"/>
      <c r="C27" s="11"/>
      <c r="D27" s="11"/>
      <c r="E27" s="11"/>
      <c r="F27" s="11"/>
      <c r="G27" s="17" t="str">
        <f>IFERROR(VLOOKUP(F27,'Elenchi UCS'!F20:H110,2,FALSE),"")</f>
        <v/>
      </c>
      <c r="H27" s="36" t="str">
        <f>IFERROR(VLOOKUP(F27,'Elenchi UCS'!F21:H110,3,FALSE),"")</f>
        <v/>
      </c>
      <c r="I27" s="39"/>
      <c r="J27" s="18" t="str">
        <f t="shared" si="0"/>
        <v/>
      </c>
    </row>
    <row r="28" spans="2:10" x14ac:dyDescent="0.25">
      <c r="B28" s="11"/>
      <c r="C28" s="11"/>
      <c r="D28" s="11"/>
      <c r="E28" s="11"/>
      <c r="F28" s="11"/>
      <c r="G28" s="17" t="str">
        <f>IFERROR(VLOOKUP(F28,'Elenchi UCS'!F21:H111,2,FALSE),"")</f>
        <v/>
      </c>
      <c r="H28" s="36" t="str">
        <f>IFERROR(VLOOKUP(F28,'Elenchi UCS'!F22:H111,3,FALSE),"")</f>
        <v/>
      </c>
      <c r="I28" s="39"/>
      <c r="J28" s="18" t="str">
        <f t="shared" si="0"/>
        <v/>
      </c>
    </row>
    <row r="29" spans="2:10" x14ac:dyDescent="0.25">
      <c r="B29" s="11"/>
      <c r="C29" s="11"/>
      <c r="D29" s="11"/>
      <c r="E29" s="11"/>
      <c r="F29" s="11"/>
      <c r="G29" s="17" t="str">
        <f>IFERROR(VLOOKUP(F29,'Elenchi UCS'!F22:H112,2,FALSE),"")</f>
        <v/>
      </c>
      <c r="H29" s="36" t="str">
        <f>IFERROR(VLOOKUP(F29,'Elenchi UCS'!F23:H112,3,FALSE),"")</f>
        <v/>
      </c>
      <c r="I29" s="39"/>
      <c r="J29" s="18" t="str">
        <f t="shared" si="0"/>
        <v/>
      </c>
    </row>
    <row r="30" spans="2:10" x14ac:dyDescent="0.25">
      <c r="B30" s="11"/>
      <c r="C30" s="11"/>
      <c r="D30" s="11"/>
      <c r="E30" s="11"/>
      <c r="F30" s="11"/>
      <c r="G30" s="17" t="str">
        <f>IFERROR(VLOOKUP(F30,'Elenchi UCS'!F23:H113,2,FALSE),"")</f>
        <v/>
      </c>
      <c r="H30" s="36" t="str">
        <f>IFERROR(VLOOKUP(F30,'Elenchi UCS'!F24:H113,3,FALSE),"")</f>
        <v/>
      </c>
      <c r="I30" s="39"/>
      <c r="J30" s="18" t="str">
        <f t="shared" si="0"/>
        <v/>
      </c>
    </row>
    <row r="31" spans="2:10" x14ac:dyDescent="0.25">
      <c r="B31" s="11"/>
      <c r="C31" s="11"/>
      <c r="D31" s="11"/>
      <c r="E31" s="11"/>
      <c r="F31" s="11"/>
      <c r="G31" s="17" t="str">
        <f>IFERROR(VLOOKUP(F31,'Elenchi UCS'!F24:H114,2,FALSE),"")</f>
        <v/>
      </c>
      <c r="H31" s="36" t="str">
        <f>IFERROR(VLOOKUP(F31,'Elenchi UCS'!F25:H114,3,FALSE),"")</f>
        <v/>
      </c>
      <c r="I31" s="39"/>
      <c r="J31" s="18" t="str">
        <f t="shared" si="0"/>
        <v/>
      </c>
    </row>
    <row r="32" spans="2:10" x14ac:dyDescent="0.25">
      <c r="B32" s="11"/>
      <c r="C32" s="11"/>
      <c r="D32" s="11"/>
      <c r="E32" s="11"/>
      <c r="F32" s="11"/>
      <c r="G32" s="17" t="str">
        <f>IFERROR(VLOOKUP(F32,'Elenchi UCS'!F25:H115,2,FALSE),"")</f>
        <v/>
      </c>
      <c r="H32" s="36" t="str">
        <f>IFERROR(VLOOKUP(F32,'Elenchi UCS'!F26:H115,3,FALSE),"")</f>
        <v/>
      </c>
      <c r="I32" s="39"/>
      <c r="J32" s="18" t="str">
        <f t="shared" si="0"/>
        <v/>
      </c>
    </row>
    <row r="33" spans="2:10" x14ac:dyDescent="0.25">
      <c r="B33" s="11"/>
      <c r="C33" s="11"/>
      <c r="D33" s="11"/>
      <c r="E33" s="11"/>
      <c r="F33" s="11"/>
      <c r="G33" s="17" t="str">
        <f>IFERROR(VLOOKUP(F33,'Elenchi UCS'!F26:H116,2,FALSE),"")</f>
        <v/>
      </c>
      <c r="H33" s="36" t="str">
        <f>IFERROR(VLOOKUP(F33,'Elenchi UCS'!F27:H116,3,FALSE),"")</f>
        <v/>
      </c>
      <c r="I33" s="39"/>
      <c r="J33" s="18" t="str">
        <f t="shared" si="0"/>
        <v/>
      </c>
    </row>
    <row r="34" spans="2:10" x14ac:dyDescent="0.25">
      <c r="B34" s="11"/>
      <c r="C34" s="11"/>
      <c r="D34" s="11"/>
      <c r="E34" s="11"/>
      <c r="F34" s="11"/>
      <c r="G34" s="17" t="str">
        <f>IFERROR(VLOOKUP(F34,'Elenchi UCS'!F27:H117,2,FALSE),"")</f>
        <v/>
      </c>
      <c r="H34" s="36" t="str">
        <f>IFERROR(VLOOKUP(F34,'Elenchi UCS'!F28:H117,3,FALSE),"")</f>
        <v/>
      </c>
      <c r="I34" s="39"/>
      <c r="J34" s="18" t="str">
        <f t="shared" si="0"/>
        <v/>
      </c>
    </row>
    <row r="35" spans="2:10" x14ac:dyDescent="0.25">
      <c r="B35" s="11"/>
      <c r="C35" s="11"/>
      <c r="D35" s="11"/>
      <c r="E35" s="11"/>
      <c r="F35" s="11"/>
      <c r="G35" s="17" t="str">
        <f>IFERROR(VLOOKUP(F35,'Elenchi UCS'!F28:H118,2,FALSE),"")</f>
        <v/>
      </c>
      <c r="H35" s="36" t="str">
        <f>IFERROR(VLOOKUP(F35,'Elenchi UCS'!F29:H118,3,FALSE),"")</f>
        <v/>
      </c>
      <c r="I35" s="39"/>
      <c r="J35" s="18" t="str">
        <f t="shared" si="0"/>
        <v/>
      </c>
    </row>
    <row r="36" spans="2:10" x14ac:dyDescent="0.25">
      <c r="B36" s="11"/>
      <c r="C36" s="11"/>
      <c r="D36" s="11"/>
      <c r="E36" s="11"/>
      <c r="F36" s="11"/>
      <c r="G36" s="17" t="str">
        <f>IFERROR(VLOOKUP(F36,'Elenchi UCS'!F29:H119,2,FALSE),"")</f>
        <v/>
      </c>
      <c r="H36" s="36" t="str">
        <f>IFERROR(VLOOKUP(F36,'Elenchi UCS'!F30:H119,3,FALSE),"")</f>
        <v/>
      </c>
      <c r="I36" s="39"/>
      <c r="J36" s="18" t="str">
        <f t="shared" si="0"/>
        <v/>
      </c>
    </row>
    <row r="37" spans="2:10" x14ac:dyDescent="0.25">
      <c r="B37" s="11"/>
      <c r="C37" s="11"/>
      <c r="D37" s="11"/>
      <c r="E37" s="11"/>
      <c r="F37" s="11"/>
      <c r="G37" s="17" t="str">
        <f>IFERROR(VLOOKUP(F37,'Elenchi UCS'!F30:H120,2,FALSE),"")</f>
        <v/>
      </c>
      <c r="H37" s="36" t="str">
        <f>IFERROR(VLOOKUP(F37,'Elenchi UCS'!F31:H120,3,FALSE),"")</f>
        <v/>
      </c>
      <c r="I37" s="39"/>
      <c r="J37" s="18" t="str">
        <f t="shared" si="0"/>
        <v/>
      </c>
    </row>
    <row r="38" spans="2:10" x14ac:dyDescent="0.25">
      <c r="B38" s="11"/>
      <c r="C38" s="11"/>
      <c r="D38" s="11"/>
      <c r="E38" s="11"/>
      <c r="F38" s="11"/>
      <c r="G38" s="17" t="str">
        <f>IFERROR(VLOOKUP(F38,'Elenchi UCS'!F31:H121,2,FALSE),"")</f>
        <v/>
      </c>
      <c r="H38" s="36" t="str">
        <f>IFERROR(VLOOKUP(F38,'Elenchi UCS'!F32:H121,3,FALSE),"")</f>
        <v/>
      </c>
      <c r="I38" s="39"/>
      <c r="J38" s="18" t="str">
        <f t="shared" si="0"/>
        <v/>
      </c>
    </row>
    <row r="39" spans="2:10" x14ac:dyDescent="0.25">
      <c r="B39" s="11"/>
      <c r="C39" s="11"/>
      <c r="D39" s="11"/>
      <c r="E39" s="11"/>
      <c r="F39" s="11"/>
      <c r="G39" s="17" t="str">
        <f>IFERROR(VLOOKUP(F39,'Elenchi UCS'!F32:H122,2,FALSE),"")</f>
        <v/>
      </c>
      <c r="H39" s="36" t="str">
        <f>IFERROR(VLOOKUP(F39,'Elenchi UCS'!F33:H122,3,FALSE),"")</f>
        <v/>
      </c>
      <c r="I39" s="39"/>
      <c r="J39" s="18" t="str">
        <f t="shared" si="0"/>
        <v/>
      </c>
    </row>
    <row r="40" spans="2:10" x14ac:dyDescent="0.25">
      <c r="B40" s="11"/>
      <c r="C40" s="11"/>
      <c r="D40" s="11"/>
      <c r="E40" s="11"/>
      <c r="F40" s="11"/>
      <c r="G40" s="17" t="str">
        <f>IFERROR(VLOOKUP(F40,'Elenchi UCS'!F33:H123,2,FALSE),"")</f>
        <v/>
      </c>
      <c r="H40" s="36" t="str">
        <f>IFERROR(VLOOKUP(F40,'Elenchi UCS'!F34:H123,3,FALSE),"")</f>
        <v/>
      </c>
      <c r="I40" s="39"/>
      <c r="J40" s="18" t="str">
        <f t="shared" si="0"/>
        <v/>
      </c>
    </row>
    <row r="41" spans="2:10" x14ac:dyDescent="0.25">
      <c r="B41" s="11"/>
      <c r="C41" s="11"/>
      <c r="D41" s="11"/>
      <c r="E41" s="11"/>
      <c r="F41" s="11"/>
      <c r="G41" s="17" t="str">
        <f>IFERROR(VLOOKUP(F41,'Elenchi UCS'!F34:H124,2,FALSE),"")</f>
        <v/>
      </c>
      <c r="H41" s="36" t="str">
        <f>IFERROR(VLOOKUP(F41,'Elenchi UCS'!F35:H124,3,FALSE),"")</f>
        <v/>
      </c>
      <c r="I41" s="39"/>
      <c r="J41" s="18" t="str">
        <f t="shared" si="0"/>
        <v/>
      </c>
    </row>
    <row r="42" spans="2:10" x14ac:dyDescent="0.25">
      <c r="B42" s="11"/>
      <c r="C42" s="11"/>
      <c r="D42" s="11"/>
      <c r="E42" s="11"/>
      <c r="F42" s="11"/>
      <c r="G42" s="17" t="str">
        <f>IFERROR(VLOOKUP(F42,'Elenchi UCS'!F35:H125,2,FALSE),"")</f>
        <v/>
      </c>
      <c r="H42" s="36" t="str">
        <f>IFERROR(VLOOKUP(F42,'Elenchi UCS'!F36:H125,3,FALSE),"")</f>
        <v/>
      </c>
      <c r="I42" s="39"/>
      <c r="J42" s="18" t="str">
        <f t="shared" si="0"/>
        <v/>
      </c>
    </row>
    <row r="43" spans="2:10" x14ac:dyDescent="0.25">
      <c r="B43" s="11"/>
      <c r="C43" s="11"/>
      <c r="D43" s="11"/>
      <c r="E43" s="11"/>
      <c r="F43" s="11"/>
      <c r="G43" s="17" t="str">
        <f>IFERROR(VLOOKUP(F43,'Elenchi UCS'!F36:H126,2,FALSE),"")</f>
        <v/>
      </c>
      <c r="H43" s="36" t="str">
        <f>IFERROR(VLOOKUP(F43,'Elenchi UCS'!F37:H126,3,FALSE),"")</f>
        <v/>
      </c>
      <c r="I43" s="39"/>
      <c r="J43" s="18" t="str">
        <f t="shared" si="0"/>
        <v/>
      </c>
    </row>
    <row r="44" spans="2:10" x14ac:dyDescent="0.25">
      <c r="B44" s="11"/>
      <c r="C44" s="11"/>
      <c r="D44" s="11"/>
      <c r="E44" s="11"/>
      <c r="F44" s="11"/>
      <c r="G44" s="17" t="str">
        <f>IFERROR(VLOOKUP(F44,'Elenchi UCS'!F37:H127,2,FALSE),"")</f>
        <v/>
      </c>
      <c r="H44" s="36" t="str">
        <f>IFERROR(VLOOKUP(F44,'Elenchi UCS'!F38:H127,3,FALSE),"")</f>
        <v/>
      </c>
      <c r="I44" s="39"/>
      <c r="J44" s="18" t="str">
        <f t="shared" si="0"/>
        <v/>
      </c>
    </row>
    <row r="45" spans="2:10" x14ac:dyDescent="0.25">
      <c r="B45" s="11"/>
      <c r="C45" s="11"/>
      <c r="D45" s="11"/>
      <c r="E45" s="11"/>
      <c r="F45" s="11"/>
      <c r="G45" s="17" t="str">
        <f>IFERROR(VLOOKUP(F45,'Elenchi UCS'!F38:H128,2,FALSE),"")</f>
        <v/>
      </c>
      <c r="H45" s="36" t="str">
        <f>IFERROR(VLOOKUP(F45,'Elenchi UCS'!F39:H128,3,FALSE),"")</f>
        <v/>
      </c>
      <c r="I45" s="39"/>
      <c r="J45" s="18" t="str">
        <f t="shared" si="0"/>
        <v/>
      </c>
    </row>
    <row r="46" spans="2:10" x14ac:dyDescent="0.25">
      <c r="B46" s="11"/>
      <c r="C46" s="11"/>
      <c r="D46" s="11"/>
      <c r="E46" s="11"/>
      <c r="F46" s="11"/>
      <c r="G46" s="17" t="str">
        <f>IFERROR(VLOOKUP(F46,'Elenchi UCS'!F39:H129,2,FALSE),"")</f>
        <v/>
      </c>
      <c r="H46" s="36" t="str">
        <f>IFERROR(VLOOKUP(F46,'Elenchi UCS'!F40:H129,3,FALSE),"")</f>
        <v/>
      </c>
      <c r="I46" s="39"/>
      <c r="J46" s="18" t="str">
        <f t="shared" si="0"/>
        <v/>
      </c>
    </row>
    <row r="47" spans="2:10" x14ac:dyDescent="0.25">
      <c r="B47" s="11"/>
      <c r="C47" s="11"/>
      <c r="D47" s="11"/>
      <c r="E47" s="11"/>
      <c r="F47" s="11"/>
      <c r="G47" s="17" t="str">
        <f>IFERROR(VLOOKUP(F47,'Elenchi UCS'!F40:H130,2,FALSE),"")</f>
        <v/>
      </c>
      <c r="H47" s="36" t="str">
        <f>IFERROR(VLOOKUP(F47,'Elenchi UCS'!F41:H130,3,FALSE),"")</f>
        <v/>
      </c>
      <c r="I47" s="39"/>
      <c r="J47" s="18" t="str">
        <f t="shared" si="0"/>
        <v/>
      </c>
    </row>
    <row r="48" spans="2:10" x14ac:dyDescent="0.25">
      <c r="B48" s="11"/>
      <c r="C48" s="11"/>
      <c r="D48" s="11"/>
      <c r="E48" s="11"/>
      <c r="F48" s="11"/>
      <c r="G48" s="17" t="str">
        <f>IFERROR(VLOOKUP(F48,'Elenchi UCS'!F41:H131,2,FALSE),"")</f>
        <v/>
      </c>
      <c r="H48" s="36" t="str">
        <f>IFERROR(VLOOKUP(F48,'Elenchi UCS'!F42:H131,3,FALSE),"")</f>
        <v/>
      </c>
      <c r="I48" s="39"/>
      <c r="J48" s="18" t="str">
        <f t="shared" si="0"/>
        <v/>
      </c>
    </row>
    <row r="49" spans="2:10" x14ac:dyDescent="0.25">
      <c r="B49" s="11"/>
      <c r="C49" s="11"/>
      <c r="D49" s="11"/>
      <c r="E49" s="11"/>
      <c r="F49" s="11"/>
      <c r="G49" s="17" t="str">
        <f>IFERROR(VLOOKUP(F49,'Elenchi UCS'!F42:H132,2,FALSE),"")</f>
        <v/>
      </c>
      <c r="H49" s="36" t="str">
        <f>IFERROR(VLOOKUP(F49,'Elenchi UCS'!F43:H132,3,FALSE),"")</f>
        <v/>
      </c>
      <c r="I49" s="39"/>
      <c r="J49" s="18" t="str">
        <f t="shared" si="0"/>
        <v/>
      </c>
    </row>
    <row r="50" spans="2:10" x14ac:dyDescent="0.25">
      <c r="B50" s="11"/>
      <c r="C50" s="11"/>
      <c r="D50" s="11"/>
      <c r="E50" s="11"/>
      <c r="F50" s="11"/>
      <c r="G50" s="17" t="str">
        <f>IFERROR(VLOOKUP(F50,'Elenchi UCS'!F43:H133,2,FALSE),"")</f>
        <v/>
      </c>
      <c r="H50" s="36" t="str">
        <f>IFERROR(VLOOKUP(F50,'Elenchi UCS'!F44:H133,3,FALSE),"")</f>
        <v/>
      </c>
      <c r="I50" s="39"/>
      <c r="J50" s="18" t="str">
        <f t="shared" si="0"/>
        <v/>
      </c>
    </row>
    <row r="51" spans="2:10" x14ac:dyDescent="0.25">
      <c r="B51" s="11"/>
      <c r="C51" s="11"/>
      <c r="D51" s="11"/>
      <c r="E51" s="11"/>
      <c r="F51" s="11"/>
      <c r="G51" s="17" t="str">
        <f>IFERROR(VLOOKUP(F51,'Elenchi UCS'!F44:H134,2,FALSE),"")</f>
        <v/>
      </c>
      <c r="H51" s="36" t="str">
        <f>IFERROR(VLOOKUP(F51,'Elenchi UCS'!F45:H134,3,FALSE),"")</f>
        <v/>
      </c>
      <c r="I51" s="39"/>
      <c r="J51" s="18" t="str">
        <f t="shared" si="0"/>
        <v/>
      </c>
    </row>
    <row r="52" spans="2:10" x14ac:dyDescent="0.25">
      <c r="B52" s="11"/>
      <c r="C52" s="11"/>
      <c r="D52" s="11"/>
      <c r="E52" s="11"/>
      <c r="F52" s="11"/>
      <c r="G52" s="17" t="str">
        <f>IFERROR(VLOOKUP(F52,'Elenchi UCS'!F45:H135,2,FALSE),"")</f>
        <v/>
      </c>
      <c r="H52" s="36" t="str">
        <f>IFERROR(VLOOKUP(F52,'Elenchi UCS'!F46:H135,3,FALSE),"")</f>
        <v/>
      </c>
      <c r="I52" s="39"/>
      <c r="J52" s="18" t="str">
        <f t="shared" si="0"/>
        <v/>
      </c>
    </row>
    <row r="53" spans="2:10" x14ac:dyDescent="0.25">
      <c r="B53" s="11"/>
      <c r="C53" s="11"/>
      <c r="D53" s="11"/>
      <c r="E53" s="11"/>
      <c r="F53" s="11"/>
      <c r="G53" s="17" t="str">
        <f>IFERROR(VLOOKUP(F53,'Elenchi UCS'!F46:H136,2,FALSE),"")</f>
        <v/>
      </c>
      <c r="H53" s="36" t="str">
        <f>IFERROR(VLOOKUP(F53,'Elenchi UCS'!F47:H136,3,FALSE),"")</f>
        <v/>
      </c>
      <c r="I53" s="39"/>
      <c r="J53" s="18" t="str">
        <f t="shared" si="0"/>
        <v/>
      </c>
    </row>
    <row r="54" spans="2:10" x14ac:dyDescent="0.25">
      <c r="B54" s="11"/>
      <c r="C54" s="11"/>
      <c r="D54" s="11"/>
      <c r="E54" s="11"/>
      <c r="F54" s="11"/>
      <c r="G54" s="17" t="str">
        <f>IFERROR(VLOOKUP(F54,'Elenchi UCS'!F47:H137,2,FALSE),"")</f>
        <v/>
      </c>
      <c r="H54" s="36" t="str">
        <f>IFERROR(VLOOKUP(F54,'Elenchi UCS'!F48:H137,3,FALSE),"")</f>
        <v/>
      </c>
      <c r="I54" s="39"/>
      <c r="J54" s="18" t="str">
        <f t="shared" si="0"/>
        <v/>
      </c>
    </row>
    <row r="55" spans="2:10" x14ac:dyDescent="0.25">
      <c r="B55" s="11"/>
      <c r="C55" s="11"/>
      <c r="D55" s="11"/>
      <c r="E55" s="11"/>
      <c r="F55" s="11"/>
      <c r="G55" s="17" t="str">
        <f>IFERROR(VLOOKUP(F55,'Elenchi UCS'!F48:H138,2,FALSE),"")</f>
        <v/>
      </c>
      <c r="H55" s="36" t="str">
        <f>IFERROR(VLOOKUP(F55,'Elenchi UCS'!F49:H138,3,FALSE),"")</f>
        <v/>
      </c>
      <c r="I55" s="39"/>
      <c r="J55" s="18" t="str">
        <f t="shared" si="0"/>
        <v/>
      </c>
    </row>
    <row r="56" spans="2:10" x14ac:dyDescent="0.25">
      <c r="B56" s="11"/>
      <c r="C56" s="11"/>
      <c r="D56" s="11"/>
      <c r="E56" s="11"/>
      <c r="F56" s="11"/>
      <c r="G56" s="17" t="str">
        <f>IFERROR(VLOOKUP(F56,'Elenchi UCS'!F49:H139,2,FALSE),"")</f>
        <v/>
      </c>
      <c r="H56" s="36" t="str">
        <f>IFERROR(VLOOKUP(F56,'Elenchi UCS'!F50:H139,3,FALSE),"")</f>
        <v/>
      </c>
      <c r="I56" s="39"/>
      <c r="J56" s="18" t="str">
        <f t="shared" si="0"/>
        <v/>
      </c>
    </row>
    <row r="57" spans="2:10" x14ac:dyDescent="0.25">
      <c r="B57" s="11"/>
      <c r="C57" s="11"/>
      <c r="D57" s="11"/>
      <c r="E57" s="11"/>
      <c r="F57" s="11"/>
      <c r="G57" s="17" t="str">
        <f>IFERROR(VLOOKUP(F57,'Elenchi UCS'!F50:H140,2,FALSE),"")</f>
        <v/>
      </c>
      <c r="H57" s="36" t="str">
        <f>IFERROR(VLOOKUP(F57,'Elenchi UCS'!F51:H140,3,FALSE),"")</f>
        <v/>
      </c>
      <c r="I57" s="39"/>
      <c r="J57" s="18" t="str">
        <f t="shared" si="0"/>
        <v/>
      </c>
    </row>
    <row r="58" spans="2:10" x14ac:dyDescent="0.25">
      <c r="B58" s="11"/>
      <c r="C58" s="11"/>
      <c r="D58" s="11"/>
      <c r="E58" s="11"/>
      <c r="F58" s="11"/>
      <c r="G58" s="17" t="str">
        <f>IFERROR(VLOOKUP(F58,'Elenchi UCS'!F51:H141,2,FALSE),"")</f>
        <v/>
      </c>
      <c r="H58" s="36" t="str">
        <f>IFERROR(VLOOKUP(F58,'Elenchi UCS'!F52:H141,3,FALSE),"")</f>
        <v/>
      </c>
      <c r="I58" s="39"/>
      <c r="J58" s="18" t="str">
        <f t="shared" si="0"/>
        <v/>
      </c>
    </row>
    <row r="59" spans="2:10" x14ac:dyDescent="0.25">
      <c r="B59" s="11"/>
      <c r="C59" s="11"/>
      <c r="D59" s="11"/>
      <c r="E59" s="11"/>
      <c r="F59" s="11"/>
      <c r="G59" s="17" t="str">
        <f>IFERROR(VLOOKUP(F59,'Elenchi UCS'!F52:H142,2,FALSE),"")</f>
        <v/>
      </c>
      <c r="H59" s="36" t="str">
        <f>IFERROR(VLOOKUP(F59,'Elenchi UCS'!F53:H142,3,FALSE),"")</f>
        <v/>
      </c>
      <c r="I59" s="39"/>
      <c r="J59" s="18" t="str">
        <f t="shared" si="0"/>
        <v/>
      </c>
    </row>
    <row r="60" spans="2:10" x14ac:dyDescent="0.25">
      <c r="B60" s="11"/>
      <c r="C60" s="11"/>
      <c r="D60" s="11"/>
      <c r="E60" s="11"/>
      <c r="F60" s="11"/>
      <c r="G60" s="17" t="str">
        <f>IFERROR(VLOOKUP(F60,'Elenchi UCS'!F53:H143,2,FALSE),"")</f>
        <v/>
      </c>
      <c r="H60" s="36" t="str">
        <f>IFERROR(VLOOKUP(F60,'Elenchi UCS'!F54:H143,3,FALSE),"")</f>
        <v/>
      </c>
      <c r="I60" s="39"/>
      <c r="J60" s="18" t="str">
        <f t="shared" si="0"/>
        <v/>
      </c>
    </row>
    <row r="61" spans="2:10" x14ac:dyDescent="0.25">
      <c r="B61" s="11"/>
      <c r="C61" s="11"/>
      <c r="D61" s="11"/>
      <c r="E61" s="11"/>
      <c r="F61" s="11"/>
      <c r="G61" s="17" t="str">
        <f>IFERROR(VLOOKUP(F61,'Elenchi UCS'!F54:H144,2,FALSE),"")</f>
        <v/>
      </c>
      <c r="H61" s="36" t="str">
        <f>IFERROR(VLOOKUP(F61,'Elenchi UCS'!F55:H144,3,FALSE),"")</f>
        <v/>
      </c>
      <c r="I61" s="39"/>
      <c r="J61" s="18" t="str">
        <f t="shared" si="0"/>
        <v/>
      </c>
    </row>
    <row r="62" spans="2:10" x14ac:dyDescent="0.25">
      <c r="B62" s="11"/>
      <c r="C62" s="11"/>
      <c r="D62" s="11"/>
      <c r="E62" s="11"/>
      <c r="F62" s="11"/>
      <c r="G62" s="17" t="str">
        <f>IFERROR(VLOOKUP(F62,'Elenchi UCS'!F55:H145,2,FALSE),"")</f>
        <v/>
      </c>
      <c r="H62" s="36" t="str">
        <f>IFERROR(VLOOKUP(F62,'Elenchi UCS'!F56:H145,3,FALSE),"")</f>
        <v/>
      </c>
      <c r="I62" s="39"/>
      <c r="J62" s="18" t="str">
        <f t="shared" si="0"/>
        <v/>
      </c>
    </row>
    <row r="63" spans="2:10" x14ac:dyDescent="0.25">
      <c r="B63" s="11"/>
      <c r="C63" s="11"/>
      <c r="D63" s="11"/>
      <c r="E63" s="11"/>
      <c r="F63" s="11"/>
      <c r="G63" s="17" t="str">
        <f>IFERROR(VLOOKUP(F63,'Elenchi UCS'!F56:H146,2,FALSE),"")</f>
        <v/>
      </c>
      <c r="H63" s="36" t="str">
        <f>IFERROR(VLOOKUP(F63,'Elenchi UCS'!F57:H146,3,FALSE),"")</f>
        <v/>
      </c>
      <c r="I63" s="39"/>
      <c r="J63" s="18" t="str">
        <f t="shared" si="0"/>
        <v/>
      </c>
    </row>
    <row r="64" spans="2:10" x14ac:dyDescent="0.25">
      <c r="B64" s="11"/>
      <c r="C64" s="11"/>
      <c r="D64" s="11"/>
      <c r="E64" s="11"/>
      <c r="F64" s="11"/>
      <c r="G64" s="17" t="str">
        <f>IFERROR(VLOOKUP(F64,'Elenchi UCS'!F57:H147,2,FALSE),"")</f>
        <v/>
      </c>
      <c r="H64" s="36" t="str">
        <f>IFERROR(VLOOKUP(F64,'Elenchi UCS'!F58:H147,3,FALSE),"")</f>
        <v/>
      </c>
      <c r="I64" s="39"/>
      <c r="J64" s="18" t="str">
        <f t="shared" si="0"/>
        <v/>
      </c>
    </row>
    <row r="65" spans="2:10" x14ac:dyDescent="0.25">
      <c r="B65" s="11"/>
      <c r="C65" s="11"/>
      <c r="D65" s="11"/>
      <c r="E65" s="11"/>
      <c r="F65" s="11"/>
      <c r="G65" s="17" t="str">
        <f>IFERROR(VLOOKUP(F65,'Elenchi UCS'!F58:H148,2,FALSE),"")</f>
        <v/>
      </c>
      <c r="H65" s="36" t="str">
        <f>IFERROR(VLOOKUP(F65,'Elenchi UCS'!F59:H148,3,FALSE),"")</f>
        <v/>
      </c>
      <c r="I65" s="39"/>
      <c r="J65" s="18" t="str">
        <f t="shared" si="0"/>
        <v/>
      </c>
    </row>
    <row r="66" spans="2:10" x14ac:dyDescent="0.25">
      <c r="B66" s="11"/>
      <c r="C66" s="11"/>
      <c r="D66" s="11"/>
      <c r="E66" s="11"/>
      <c r="F66" s="11"/>
      <c r="G66" s="17" t="str">
        <f>IFERROR(VLOOKUP(F66,'Elenchi UCS'!F59:H149,2,FALSE),"")</f>
        <v/>
      </c>
      <c r="H66" s="36" t="str">
        <f>IFERROR(VLOOKUP(F66,'Elenchi UCS'!F60:H149,3,FALSE),"")</f>
        <v/>
      </c>
      <c r="I66" s="39"/>
      <c r="J66" s="18" t="str">
        <f t="shared" si="0"/>
        <v/>
      </c>
    </row>
    <row r="67" spans="2:10" x14ac:dyDescent="0.25">
      <c r="B67" s="11"/>
      <c r="C67" s="11"/>
      <c r="D67" s="11"/>
      <c r="E67" s="11"/>
      <c r="F67" s="11"/>
      <c r="G67" s="17" t="str">
        <f>IFERROR(VLOOKUP(F67,'Elenchi UCS'!F60:H150,2,FALSE),"")</f>
        <v/>
      </c>
      <c r="H67" s="36" t="str">
        <f>IFERROR(VLOOKUP(F67,'Elenchi UCS'!F61:H150,3,FALSE),"")</f>
        <v/>
      </c>
      <c r="I67" s="39"/>
      <c r="J67" s="18" t="str">
        <f t="shared" si="0"/>
        <v/>
      </c>
    </row>
    <row r="68" spans="2:10" x14ac:dyDescent="0.25">
      <c r="B68" s="11"/>
      <c r="C68" s="11"/>
      <c r="D68" s="11"/>
      <c r="E68" s="11"/>
      <c r="F68" s="11"/>
      <c r="G68" s="17" t="str">
        <f>IFERROR(VLOOKUP(F68,'Elenchi UCS'!F61:H151,2,FALSE),"")</f>
        <v/>
      </c>
      <c r="H68" s="36" t="str">
        <f>IFERROR(VLOOKUP(F68,'Elenchi UCS'!F62:H151,3,FALSE),"")</f>
        <v/>
      </c>
      <c r="I68" s="39"/>
      <c r="J68" s="18" t="str">
        <f t="shared" si="0"/>
        <v/>
      </c>
    </row>
    <row r="69" spans="2:10" x14ac:dyDescent="0.25">
      <c r="B69" s="11"/>
      <c r="C69" s="11"/>
      <c r="D69" s="11"/>
      <c r="E69" s="11"/>
      <c r="F69" s="11"/>
      <c r="G69" s="17" t="str">
        <f>IFERROR(VLOOKUP(F69,'Elenchi UCS'!F62:H152,2,FALSE),"")</f>
        <v/>
      </c>
      <c r="H69" s="36" t="str">
        <f>IFERROR(VLOOKUP(F69,'Elenchi UCS'!F63:H152,3,FALSE),"")</f>
        <v/>
      </c>
      <c r="I69" s="39"/>
      <c r="J69" s="18" t="str">
        <f t="shared" si="0"/>
        <v/>
      </c>
    </row>
    <row r="70" spans="2:10" x14ac:dyDescent="0.25">
      <c r="B70" s="11"/>
      <c r="C70" s="11"/>
      <c r="D70" s="11"/>
      <c r="E70" s="11"/>
      <c r="F70" s="11"/>
      <c r="G70" s="17" t="str">
        <f>IFERROR(VLOOKUP(F70,'Elenchi UCS'!F63:H153,2,FALSE),"")</f>
        <v/>
      </c>
      <c r="H70" s="36" t="str">
        <f>IFERROR(VLOOKUP(F70,'Elenchi UCS'!F64:H153,3,FALSE),"")</f>
        <v/>
      </c>
      <c r="I70" s="39"/>
      <c r="J70" s="18" t="str">
        <f t="shared" si="0"/>
        <v/>
      </c>
    </row>
    <row r="71" spans="2:10" x14ac:dyDescent="0.25">
      <c r="B71" s="11"/>
      <c r="C71" s="11"/>
      <c r="D71" s="11"/>
      <c r="E71" s="11"/>
      <c r="F71" s="11"/>
      <c r="G71" s="17" t="str">
        <f>IFERROR(VLOOKUP(F71,'Elenchi UCS'!F64:H154,2,FALSE),"")</f>
        <v/>
      </c>
      <c r="H71" s="36" t="str">
        <f>IFERROR(VLOOKUP(F71,'Elenchi UCS'!F65:H154,3,FALSE),"")</f>
        <v/>
      </c>
      <c r="I71" s="39"/>
      <c r="J71" s="18" t="str">
        <f t="shared" si="0"/>
        <v/>
      </c>
    </row>
    <row r="72" spans="2:10" x14ac:dyDescent="0.25">
      <c r="B72" s="11"/>
      <c r="C72" s="11"/>
      <c r="D72" s="11"/>
      <c r="E72" s="11"/>
      <c r="F72" s="11"/>
      <c r="G72" s="17" t="str">
        <f>IFERROR(VLOOKUP(F72,'Elenchi UCS'!F65:H155,2,FALSE),"")</f>
        <v/>
      </c>
      <c r="H72" s="36" t="str">
        <f>IFERROR(VLOOKUP(F72,'Elenchi UCS'!F66:H155,3,FALSE),"")</f>
        <v/>
      </c>
      <c r="I72" s="39"/>
      <c r="J72" s="18" t="str">
        <f t="shared" si="0"/>
        <v/>
      </c>
    </row>
    <row r="73" spans="2:10" x14ac:dyDescent="0.25">
      <c r="B73" s="11"/>
      <c r="C73" s="11"/>
      <c r="D73" s="11"/>
      <c r="E73" s="11"/>
      <c r="F73" s="11"/>
      <c r="G73" s="17" t="str">
        <f>IFERROR(VLOOKUP(F73,'Elenchi UCS'!F66:H156,2,FALSE),"")</f>
        <v/>
      </c>
      <c r="H73" s="36" t="str">
        <f>IFERROR(VLOOKUP(F73,'Elenchi UCS'!F67:H156,3,FALSE),"")</f>
        <v/>
      </c>
      <c r="I73" s="39"/>
      <c r="J73" s="18" t="str">
        <f t="shared" si="0"/>
        <v/>
      </c>
    </row>
    <row r="74" spans="2:10" x14ac:dyDescent="0.25">
      <c r="B74" s="11"/>
      <c r="C74" s="11"/>
      <c r="D74" s="11"/>
      <c r="E74" s="11"/>
      <c r="F74" s="11"/>
      <c r="G74" s="17" t="str">
        <f>IFERROR(VLOOKUP(F74,'Elenchi UCS'!F67:H157,2,FALSE),"")</f>
        <v/>
      </c>
      <c r="H74" s="36" t="str">
        <f>IFERROR(VLOOKUP(F74,'Elenchi UCS'!F68:H157,3,FALSE),"")</f>
        <v/>
      </c>
      <c r="I74" s="39"/>
      <c r="J74" s="18" t="str">
        <f t="shared" ref="J74:J106" si="1">IFERROR(+G74*I74,"")</f>
        <v/>
      </c>
    </row>
    <row r="75" spans="2:10" x14ac:dyDescent="0.25">
      <c r="B75" s="11"/>
      <c r="C75" s="11"/>
      <c r="D75" s="11"/>
      <c r="E75" s="11"/>
      <c r="F75" s="11"/>
      <c r="G75" s="17" t="str">
        <f>IFERROR(VLOOKUP(F75,'Elenchi UCS'!F68:H158,2,FALSE),"")</f>
        <v/>
      </c>
      <c r="H75" s="36" t="str">
        <f>IFERROR(VLOOKUP(F75,'Elenchi UCS'!F69:H158,3,FALSE),"")</f>
        <v/>
      </c>
      <c r="I75" s="39"/>
      <c r="J75" s="18" t="str">
        <f t="shared" si="1"/>
        <v/>
      </c>
    </row>
    <row r="76" spans="2:10" x14ac:dyDescent="0.25">
      <c r="B76" s="11"/>
      <c r="C76" s="11"/>
      <c r="D76" s="11"/>
      <c r="E76" s="11"/>
      <c r="F76" s="11"/>
      <c r="G76" s="17" t="str">
        <f>IFERROR(VLOOKUP(F76,'Elenchi UCS'!F69:H159,2,FALSE),"")</f>
        <v/>
      </c>
      <c r="H76" s="36" t="str">
        <f>IFERROR(VLOOKUP(F76,'Elenchi UCS'!F70:H159,3,FALSE),"")</f>
        <v/>
      </c>
      <c r="I76" s="39"/>
      <c r="J76" s="18" t="str">
        <f t="shared" si="1"/>
        <v/>
      </c>
    </row>
    <row r="77" spans="2:10" x14ac:dyDescent="0.25">
      <c r="B77" s="11"/>
      <c r="C77" s="11"/>
      <c r="D77" s="11"/>
      <c r="E77" s="11"/>
      <c r="F77" s="11"/>
      <c r="G77" s="17" t="str">
        <f>IFERROR(VLOOKUP(F77,'Elenchi UCS'!F70:H160,2,FALSE),"")</f>
        <v/>
      </c>
      <c r="H77" s="36" t="str">
        <f>IFERROR(VLOOKUP(F77,'Elenchi UCS'!F71:H160,3,FALSE),"")</f>
        <v/>
      </c>
      <c r="I77" s="39"/>
      <c r="J77" s="18" t="str">
        <f t="shared" si="1"/>
        <v/>
      </c>
    </row>
    <row r="78" spans="2:10" x14ac:dyDescent="0.25">
      <c r="B78" s="11"/>
      <c r="C78" s="11"/>
      <c r="D78" s="11"/>
      <c r="E78" s="11"/>
      <c r="F78" s="11"/>
      <c r="G78" s="17" t="str">
        <f>IFERROR(VLOOKUP(F78,'Elenchi UCS'!F71:H161,2,FALSE),"")</f>
        <v/>
      </c>
      <c r="H78" s="36" t="str">
        <f>IFERROR(VLOOKUP(F78,'Elenchi UCS'!F72:H161,3,FALSE),"")</f>
        <v/>
      </c>
      <c r="I78" s="39"/>
      <c r="J78" s="18" t="str">
        <f t="shared" si="1"/>
        <v/>
      </c>
    </row>
    <row r="79" spans="2:10" x14ac:dyDescent="0.25">
      <c r="B79" s="11"/>
      <c r="C79" s="11"/>
      <c r="D79" s="11"/>
      <c r="E79" s="11"/>
      <c r="F79" s="11"/>
      <c r="G79" s="17" t="str">
        <f>IFERROR(VLOOKUP(F79,'Elenchi UCS'!F72:H162,2,FALSE),"")</f>
        <v/>
      </c>
      <c r="H79" s="36" t="str">
        <f>IFERROR(VLOOKUP(F79,'Elenchi UCS'!F73:H162,3,FALSE),"")</f>
        <v/>
      </c>
      <c r="I79" s="39"/>
      <c r="J79" s="18" t="str">
        <f t="shared" si="1"/>
        <v/>
      </c>
    </row>
    <row r="80" spans="2:10" x14ac:dyDescent="0.25">
      <c r="B80" s="11"/>
      <c r="C80" s="11"/>
      <c r="D80" s="11"/>
      <c r="E80" s="11"/>
      <c r="F80" s="11"/>
      <c r="G80" s="17" t="str">
        <f>IFERROR(VLOOKUP(F80,'Elenchi UCS'!F73:H163,2,FALSE),"")</f>
        <v/>
      </c>
      <c r="H80" s="36" t="str">
        <f>IFERROR(VLOOKUP(F80,'Elenchi UCS'!F74:H163,3,FALSE),"")</f>
        <v/>
      </c>
      <c r="I80" s="39"/>
      <c r="J80" s="18" t="str">
        <f t="shared" si="1"/>
        <v/>
      </c>
    </row>
    <row r="81" spans="2:10" x14ac:dyDescent="0.25">
      <c r="B81" s="11"/>
      <c r="C81" s="11"/>
      <c r="D81" s="11"/>
      <c r="E81" s="11"/>
      <c r="F81" s="11"/>
      <c r="G81" s="17" t="str">
        <f>IFERROR(VLOOKUP(F81,'Elenchi UCS'!F74:H164,2,FALSE),"")</f>
        <v/>
      </c>
      <c r="H81" s="36" t="str">
        <f>IFERROR(VLOOKUP(F81,'Elenchi UCS'!F75:H164,3,FALSE),"")</f>
        <v/>
      </c>
      <c r="I81" s="39"/>
      <c r="J81" s="18" t="str">
        <f t="shared" si="1"/>
        <v/>
      </c>
    </row>
    <row r="82" spans="2:10" x14ac:dyDescent="0.25">
      <c r="B82" s="11"/>
      <c r="C82" s="11"/>
      <c r="D82" s="11"/>
      <c r="E82" s="11"/>
      <c r="F82" s="11"/>
      <c r="G82" s="17" t="str">
        <f>IFERROR(VLOOKUP(F82,'Elenchi UCS'!F75:H165,2,FALSE),"")</f>
        <v/>
      </c>
      <c r="H82" s="36" t="str">
        <f>IFERROR(VLOOKUP(F82,'Elenchi UCS'!F76:H165,3,FALSE),"")</f>
        <v/>
      </c>
      <c r="I82" s="39"/>
      <c r="J82" s="18" t="str">
        <f t="shared" si="1"/>
        <v/>
      </c>
    </row>
    <row r="83" spans="2:10" x14ac:dyDescent="0.25">
      <c r="B83" s="11"/>
      <c r="C83" s="11"/>
      <c r="D83" s="11"/>
      <c r="E83" s="11"/>
      <c r="F83" s="11"/>
      <c r="G83" s="17" t="str">
        <f>IFERROR(VLOOKUP(F83,'Elenchi UCS'!F76:H166,2,FALSE),"")</f>
        <v/>
      </c>
      <c r="H83" s="36" t="str">
        <f>IFERROR(VLOOKUP(F83,'Elenchi UCS'!F77:H166,3,FALSE),"")</f>
        <v/>
      </c>
      <c r="I83" s="39"/>
      <c r="J83" s="18" t="str">
        <f t="shared" si="1"/>
        <v/>
      </c>
    </row>
    <row r="84" spans="2:10" x14ac:dyDescent="0.25">
      <c r="B84" s="11"/>
      <c r="C84" s="11"/>
      <c r="D84" s="11"/>
      <c r="E84" s="11"/>
      <c r="F84" s="11"/>
      <c r="G84" s="17" t="str">
        <f>IFERROR(VLOOKUP(F84,'Elenchi UCS'!F77:H167,2,FALSE),"")</f>
        <v/>
      </c>
      <c r="H84" s="36" t="str">
        <f>IFERROR(VLOOKUP(F84,'Elenchi UCS'!F78:H167,3,FALSE),"")</f>
        <v/>
      </c>
      <c r="I84" s="39"/>
      <c r="J84" s="18" t="str">
        <f t="shared" si="1"/>
        <v/>
      </c>
    </row>
    <row r="85" spans="2:10" x14ac:dyDescent="0.25">
      <c r="B85" s="11"/>
      <c r="C85" s="11"/>
      <c r="D85" s="11"/>
      <c r="E85" s="11"/>
      <c r="F85" s="11"/>
      <c r="G85" s="17" t="str">
        <f>IFERROR(VLOOKUP(F85,'Elenchi UCS'!F78:H168,2,FALSE),"")</f>
        <v/>
      </c>
      <c r="H85" s="36" t="str">
        <f>IFERROR(VLOOKUP(F85,'Elenchi UCS'!F79:H168,3,FALSE),"")</f>
        <v/>
      </c>
      <c r="I85" s="39"/>
      <c r="J85" s="18" t="str">
        <f t="shared" si="1"/>
        <v/>
      </c>
    </row>
    <row r="86" spans="2:10" x14ac:dyDescent="0.25">
      <c r="B86" s="11"/>
      <c r="C86" s="11"/>
      <c r="D86" s="11"/>
      <c r="E86" s="11"/>
      <c r="F86" s="11"/>
      <c r="G86" s="17" t="str">
        <f>IFERROR(VLOOKUP(F86,'Elenchi UCS'!F79:H169,2,FALSE),"")</f>
        <v/>
      </c>
      <c r="H86" s="36" t="str">
        <f>IFERROR(VLOOKUP(F86,'Elenchi UCS'!F80:H169,3,FALSE),"")</f>
        <v/>
      </c>
      <c r="I86" s="39"/>
      <c r="J86" s="18" t="str">
        <f t="shared" si="1"/>
        <v/>
      </c>
    </row>
    <row r="87" spans="2:10" x14ac:dyDescent="0.25">
      <c r="B87" s="11"/>
      <c r="C87" s="11"/>
      <c r="D87" s="11"/>
      <c r="E87" s="11"/>
      <c r="F87" s="11"/>
      <c r="G87" s="17" t="str">
        <f>IFERROR(VLOOKUP(F87,'Elenchi UCS'!F80:H170,2,FALSE),"")</f>
        <v/>
      </c>
      <c r="H87" s="36" t="str">
        <f>IFERROR(VLOOKUP(F87,'Elenchi UCS'!F81:H170,3,FALSE),"")</f>
        <v/>
      </c>
      <c r="I87" s="39"/>
      <c r="J87" s="18" t="str">
        <f t="shared" si="1"/>
        <v/>
      </c>
    </row>
    <row r="88" spans="2:10" x14ac:dyDescent="0.25">
      <c r="B88" s="11"/>
      <c r="C88" s="11"/>
      <c r="D88" s="11"/>
      <c r="E88" s="11"/>
      <c r="F88" s="11"/>
      <c r="G88" s="17" t="str">
        <f>IFERROR(VLOOKUP(F88,'Elenchi UCS'!F81:H171,2,FALSE),"")</f>
        <v/>
      </c>
      <c r="H88" s="36" t="str">
        <f>IFERROR(VLOOKUP(F88,'Elenchi UCS'!F82:H171,3,FALSE),"")</f>
        <v/>
      </c>
      <c r="I88" s="39"/>
      <c r="J88" s="18" t="str">
        <f t="shared" si="1"/>
        <v/>
      </c>
    </row>
    <row r="89" spans="2:10" x14ac:dyDescent="0.25">
      <c r="B89" s="11"/>
      <c r="C89" s="11"/>
      <c r="D89" s="11"/>
      <c r="E89" s="11"/>
      <c r="F89" s="11"/>
      <c r="G89" s="17" t="str">
        <f>IFERROR(VLOOKUP(F89,'Elenchi UCS'!F82:H172,2,FALSE),"")</f>
        <v/>
      </c>
      <c r="H89" s="36" t="str">
        <f>IFERROR(VLOOKUP(F89,'Elenchi UCS'!F83:H172,3,FALSE),"")</f>
        <v/>
      </c>
      <c r="I89" s="39"/>
      <c r="J89" s="18" t="str">
        <f t="shared" si="1"/>
        <v/>
      </c>
    </row>
    <row r="90" spans="2:10" x14ac:dyDescent="0.25">
      <c r="B90" s="11"/>
      <c r="C90" s="11"/>
      <c r="D90" s="11"/>
      <c r="E90" s="11"/>
      <c r="F90" s="11"/>
      <c r="G90" s="17" t="str">
        <f>IFERROR(VLOOKUP(F90,'Elenchi UCS'!F83:H173,2,FALSE),"")</f>
        <v/>
      </c>
      <c r="H90" s="36" t="str">
        <f>IFERROR(VLOOKUP(F90,'Elenchi UCS'!F84:H173,3,FALSE),"")</f>
        <v/>
      </c>
      <c r="I90" s="39"/>
      <c r="J90" s="18" t="str">
        <f t="shared" si="1"/>
        <v/>
      </c>
    </row>
    <row r="91" spans="2:10" x14ac:dyDescent="0.25">
      <c r="B91" s="11"/>
      <c r="C91" s="11"/>
      <c r="D91" s="11"/>
      <c r="E91" s="11"/>
      <c r="F91" s="11"/>
      <c r="G91" s="17" t="str">
        <f>IFERROR(VLOOKUP(F91,'Elenchi UCS'!F84:H174,2,FALSE),"")</f>
        <v/>
      </c>
      <c r="H91" s="36" t="str">
        <f>IFERROR(VLOOKUP(F91,'Elenchi UCS'!F85:H174,3,FALSE),"")</f>
        <v/>
      </c>
      <c r="I91" s="39"/>
      <c r="J91" s="18" t="str">
        <f t="shared" si="1"/>
        <v/>
      </c>
    </row>
    <row r="92" spans="2:10" x14ac:dyDescent="0.25">
      <c r="B92" s="11"/>
      <c r="C92" s="11"/>
      <c r="D92" s="11"/>
      <c r="E92" s="11"/>
      <c r="F92" s="11"/>
      <c r="G92" s="17" t="str">
        <f>IFERROR(VLOOKUP(F92,'Elenchi UCS'!F85:H175,2,FALSE),"")</f>
        <v/>
      </c>
      <c r="H92" s="36" t="str">
        <f>IFERROR(VLOOKUP(F92,'Elenchi UCS'!F86:H175,3,FALSE),"")</f>
        <v/>
      </c>
      <c r="I92" s="39"/>
      <c r="J92" s="18" t="str">
        <f t="shared" si="1"/>
        <v/>
      </c>
    </row>
    <row r="93" spans="2:10" x14ac:dyDescent="0.25">
      <c r="B93" s="11"/>
      <c r="C93" s="11"/>
      <c r="D93" s="11"/>
      <c r="E93" s="11"/>
      <c r="F93" s="11"/>
      <c r="G93" s="17" t="str">
        <f>IFERROR(VLOOKUP(F93,'Elenchi UCS'!F86:H176,2,FALSE),"")</f>
        <v/>
      </c>
      <c r="H93" s="36" t="str">
        <f>IFERROR(VLOOKUP(F93,'Elenchi UCS'!F87:H176,3,FALSE),"")</f>
        <v/>
      </c>
      <c r="I93" s="39"/>
      <c r="J93" s="18" t="str">
        <f t="shared" si="1"/>
        <v/>
      </c>
    </row>
    <row r="94" spans="2:10" x14ac:dyDescent="0.25">
      <c r="B94" s="11"/>
      <c r="C94" s="11"/>
      <c r="D94" s="11"/>
      <c r="E94" s="11"/>
      <c r="F94" s="11"/>
      <c r="G94" s="17" t="str">
        <f>IFERROR(VLOOKUP(F94,'Elenchi UCS'!F87:H177,2,FALSE),"")</f>
        <v/>
      </c>
      <c r="H94" s="36" t="str">
        <f>IFERROR(VLOOKUP(F94,'Elenchi UCS'!F88:H177,3,FALSE),"")</f>
        <v/>
      </c>
      <c r="I94" s="39"/>
      <c r="J94" s="18" t="str">
        <f t="shared" si="1"/>
        <v/>
      </c>
    </row>
    <row r="95" spans="2:10" x14ac:dyDescent="0.25">
      <c r="B95" s="11"/>
      <c r="C95" s="11"/>
      <c r="D95" s="11"/>
      <c r="E95" s="11"/>
      <c r="F95" s="11"/>
      <c r="G95" s="17" t="str">
        <f>IFERROR(VLOOKUP(F95,'Elenchi UCS'!F88:H178,2,FALSE),"")</f>
        <v/>
      </c>
      <c r="H95" s="36" t="str">
        <f>IFERROR(VLOOKUP(F95,'Elenchi UCS'!F89:H178,3,FALSE),"")</f>
        <v/>
      </c>
      <c r="I95" s="39"/>
      <c r="J95" s="18" t="str">
        <f t="shared" si="1"/>
        <v/>
      </c>
    </row>
    <row r="96" spans="2:10" x14ac:dyDescent="0.25">
      <c r="B96" s="11"/>
      <c r="C96" s="11"/>
      <c r="D96" s="11"/>
      <c r="E96" s="11"/>
      <c r="F96" s="11"/>
      <c r="G96" s="17" t="str">
        <f>IFERROR(VLOOKUP(F96,'Elenchi UCS'!F89:H179,2,FALSE),"")</f>
        <v/>
      </c>
      <c r="H96" s="36" t="str">
        <f>IFERROR(VLOOKUP(F96,'Elenchi UCS'!F90:H179,3,FALSE),"")</f>
        <v/>
      </c>
      <c r="I96" s="39"/>
      <c r="J96" s="18" t="str">
        <f t="shared" si="1"/>
        <v/>
      </c>
    </row>
    <row r="97" spans="2:10" x14ac:dyDescent="0.25">
      <c r="B97" s="11"/>
      <c r="C97" s="11"/>
      <c r="D97" s="11"/>
      <c r="E97" s="11"/>
      <c r="F97" s="11"/>
      <c r="G97" s="17" t="str">
        <f>IFERROR(VLOOKUP(F97,'Elenchi UCS'!F90:H180,2,FALSE),"")</f>
        <v/>
      </c>
      <c r="H97" s="36" t="str">
        <f>IFERROR(VLOOKUP(F97,'Elenchi UCS'!F91:H180,3,FALSE),"")</f>
        <v/>
      </c>
      <c r="I97" s="39"/>
      <c r="J97" s="18" t="str">
        <f t="shared" si="1"/>
        <v/>
      </c>
    </row>
    <row r="98" spans="2:10" x14ac:dyDescent="0.25">
      <c r="B98" s="11"/>
      <c r="C98" s="11"/>
      <c r="D98" s="11"/>
      <c r="E98" s="11"/>
      <c r="F98" s="11"/>
      <c r="G98" s="17" t="str">
        <f>IFERROR(VLOOKUP(F98,'Elenchi UCS'!F91:H181,2,FALSE),"")</f>
        <v/>
      </c>
      <c r="H98" s="36" t="str">
        <f>IFERROR(VLOOKUP(F98,'Elenchi UCS'!F92:H181,3,FALSE),"")</f>
        <v/>
      </c>
      <c r="I98" s="39"/>
      <c r="J98" s="18" t="str">
        <f t="shared" si="1"/>
        <v/>
      </c>
    </row>
    <row r="99" spans="2:10" x14ac:dyDescent="0.25">
      <c r="B99" s="11"/>
      <c r="C99" s="11"/>
      <c r="D99" s="11"/>
      <c r="E99" s="11"/>
      <c r="F99" s="11"/>
      <c r="G99" s="17" t="str">
        <f>IFERROR(VLOOKUP(F99,'Elenchi UCS'!F92:H182,2,FALSE),"")</f>
        <v/>
      </c>
      <c r="H99" s="36" t="str">
        <f>IFERROR(VLOOKUP(F99,'Elenchi UCS'!F93:H182,3,FALSE),"")</f>
        <v/>
      </c>
      <c r="I99" s="39"/>
      <c r="J99" s="18" t="str">
        <f t="shared" si="1"/>
        <v/>
      </c>
    </row>
    <row r="100" spans="2:10" x14ac:dyDescent="0.25">
      <c r="B100" s="11"/>
      <c r="C100" s="11"/>
      <c r="D100" s="11"/>
      <c r="E100" s="11"/>
      <c r="F100" s="11"/>
      <c r="G100" s="17" t="str">
        <f>IFERROR(VLOOKUP(F100,'Elenchi UCS'!F93:H183,2,FALSE),"")</f>
        <v/>
      </c>
      <c r="H100" s="36" t="str">
        <f>IFERROR(VLOOKUP(F100,'Elenchi UCS'!F94:H183,3,FALSE),"")</f>
        <v/>
      </c>
      <c r="I100" s="39"/>
      <c r="J100" s="18" t="str">
        <f t="shared" si="1"/>
        <v/>
      </c>
    </row>
    <row r="101" spans="2:10" x14ac:dyDescent="0.25">
      <c r="B101" s="11"/>
      <c r="C101" s="11"/>
      <c r="D101" s="11"/>
      <c r="E101" s="11"/>
      <c r="F101" s="11"/>
      <c r="G101" s="17" t="str">
        <f>IFERROR(VLOOKUP(F101,'Elenchi UCS'!F94:H184,2,FALSE),"")</f>
        <v/>
      </c>
      <c r="H101" s="36" t="str">
        <f>IFERROR(VLOOKUP(F101,'Elenchi UCS'!F95:H184,3,FALSE),"")</f>
        <v/>
      </c>
      <c r="I101" s="39"/>
      <c r="J101" s="18" t="str">
        <f t="shared" si="1"/>
        <v/>
      </c>
    </row>
    <row r="102" spans="2:10" x14ac:dyDescent="0.25">
      <c r="B102" s="11"/>
      <c r="C102" s="11"/>
      <c r="D102" s="11"/>
      <c r="E102" s="11"/>
      <c r="F102" s="11"/>
      <c r="G102" s="17" t="str">
        <f>IFERROR(VLOOKUP(F102,'Elenchi UCS'!F95:H185,2,FALSE),"")</f>
        <v/>
      </c>
      <c r="H102" s="36" t="str">
        <f>IFERROR(VLOOKUP(F102,'Elenchi UCS'!F96:H185,3,FALSE),"")</f>
        <v/>
      </c>
      <c r="I102" s="39"/>
      <c r="J102" s="18" t="str">
        <f t="shared" si="1"/>
        <v/>
      </c>
    </row>
    <row r="103" spans="2:10" x14ac:dyDescent="0.25">
      <c r="B103" s="11"/>
      <c r="C103" s="11"/>
      <c r="D103" s="11"/>
      <c r="E103" s="11"/>
      <c r="F103" s="11"/>
      <c r="G103" s="17" t="str">
        <f>IFERROR(VLOOKUP(F103,'Elenchi UCS'!F96:H186,2,FALSE),"")</f>
        <v/>
      </c>
      <c r="H103" s="36" t="str">
        <f>IFERROR(VLOOKUP(F103,'Elenchi UCS'!F97:H186,3,FALSE),"")</f>
        <v/>
      </c>
      <c r="I103" s="39"/>
      <c r="J103" s="18" t="str">
        <f t="shared" si="1"/>
        <v/>
      </c>
    </row>
    <row r="104" spans="2:10" x14ac:dyDescent="0.25">
      <c r="B104" s="11"/>
      <c r="C104" s="11"/>
      <c r="D104" s="11"/>
      <c r="E104" s="11"/>
      <c r="F104" s="11"/>
      <c r="G104" s="17" t="str">
        <f>IFERROR(VLOOKUP(F104,'Elenchi UCS'!F97:H187,2,FALSE),"")</f>
        <v/>
      </c>
      <c r="H104" s="36" t="str">
        <f>IFERROR(VLOOKUP(F104,'Elenchi UCS'!F98:H187,3,FALSE),"")</f>
        <v/>
      </c>
      <c r="I104" s="39"/>
      <c r="J104" s="18" t="str">
        <f t="shared" si="1"/>
        <v/>
      </c>
    </row>
    <row r="105" spans="2:10" x14ac:dyDescent="0.25">
      <c r="B105" s="11"/>
      <c r="C105" s="11"/>
      <c r="D105" s="11"/>
      <c r="E105" s="11"/>
      <c r="F105" s="11"/>
      <c r="G105" s="17" t="str">
        <f>IFERROR(VLOOKUP(F105,'Elenchi UCS'!F98:H188,2,FALSE),"")</f>
        <v/>
      </c>
      <c r="H105" s="36" t="str">
        <f>IFERROR(VLOOKUP(F105,'Elenchi UCS'!F99:H188,3,FALSE),"")</f>
        <v/>
      </c>
      <c r="I105" s="39"/>
      <c r="J105" s="18" t="str">
        <f t="shared" si="1"/>
        <v/>
      </c>
    </row>
    <row r="106" spans="2:10" x14ac:dyDescent="0.25">
      <c r="B106" s="12"/>
      <c r="C106" s="12"/>
      <c r="D106" s="12"/>
      <c r="E106" s="12"/>
      <c r="F106" s="12"/>
      <c r="G106" s="19" t="str">
        <f>IFERROR(VLOOKUP(F106,'Elenchi UCS'!F99:H189,2,FALSE),"")</f>
        <v/>
      </c>
      <c r="H106" s="37" t="str">
        <f>IFERROR(VLOOKUP(F106,'Elenchi UCS'!F100:H189,3,FALSE),"")</f>
        <v/>
      </c>
      <c r="I106" s="40"/>
      <c r="J106" s="20" t="str">
        <f t="shared" si="1"/>
        <v/>
      </c>
    </row>
  </sheetData>
  <dataConsolidate/>
  <dataValidations count="1">
    <dataValidation type="list" allowBlank="1" showInputMessage="1" showErrorMessage="1" sqref="F10:F106 E10:E105">
      <formula1>INDIRECT(D10)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'Elenchi UCS'!$B$3:$B$20</xm:f>
          </x14:formula1>
          <xm:sqref>B10:B106</xm:sqref>
        </x14:dataValidation>
        <x14:dataValidation type="list" allowBlank="1" showInputMessage="1" showErrorMessage="1">
          <x14:formula1>
            <xm:f>'Elenchi UCS'!$C$3:$C$5</xm:f>
          </x14:formula1>
          <xm:sqref>C10:C106</xm:sqref>
        </x14:dataValidation>
        <x14:dataValidation type="list" allowBlank="1" showInputMessage="1" showErrorMessage="1">
          <x14:formula1>
            <xm:f>'Elenchi UCS'!$D$3:$D$6</xm:f>
          </x14:formula1>
          <xm:sqref>D10:D106</xm:sqref>
        </x14:dataValidation>
        <x14:dataValidation type="list" allowBlank="1" showInputMessage="1" showErrorMessage="1">
          <x14:formula1>
            <xm:f>INDIRECT('Elenchi UCS'!D99)</xm:f>
          </x14:formula1>
          <xm:sqref>E106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tabSelected="1" zoomScale="80" zoomScaleNormal="80" workbookViewId="0">
      <selection activeCell="B39" sqref="B39"/>
    </sheetView>
  </sheetViews>
  <sheetFormatPr defaultRowHeight="15" x14ac:dyDescent="0.25"/>
  <cols>
    <col min="2" max="2" width="28.85546875" customWidth="1"/>
    <col min="3" max="3" width="26.5703125" customWidth="1"/>
    <col min="4" max="4" width="131.85546875" customWidth="1"/>
  </cols>
  <sheetData>
    <row r="2" spans="2:4" x14ac:dyDescent="0.25">
      <c r="B2" s="6" t="s">
        <v>0</v>
      </c>
      <c r="C2" s="21" t="s">
        <v>145</v>
      </c>
      <c r="D2" s="21" t="s">
        <v>146</v>
      </c>
    </row>
    <row r="3" spans="2:4" x14ac:dyDescent="0.25">
      <c r="B3" s="51" t="s">
        <v>115</v>
      </c>
      <c r="C3" s="57" t="s">
        <v>116</v>
      </c>
      <c r="D3" s="25" t="s">
        <v>119</v>
      </c>
    </row>
    <row r="4" spans="2:4" x14ac:dyDescent="0.25">
      <c r="B4" s="52"/>
      <c r="C4" s="58"/>
      <c r="D4" s="26" t="s">
        <v>120</v>
      </c>
    </row>
    <row r="5" spans="2:4" ht="31.5" customHeight="1" x14ac:dyDescent="0.25">
      <c r="B5" s="52"/>
      <c r="C5" s="58"/>
      <c r="D5" s="26" t="s">
        <v>121</v>
      </c>
    </row>
    <row r="6" spans="2:4" x14ac:dyDescent="0.25">
      <c r="B6" s="52"/>
      <c r="C6" s="58"/>
      <c r="D6" s="26" t="s">
        <v>122</v>
      </c>
    </row>
    <row r="7" spans="2:4" x14ac:dyDescent="0.25">
      <c r="B7" s="52"/>
      <c r="C7" s="59"/>
      <c r="D7" s="27" t="s">
        <v>123</v>
      </c>
    </row>
    <row r="8" spans="2:4" x14ac:dyDescent="0.25">
      <c r="B8" s="52"/>
      <c r="C8" s="24" t="s">
        <v>117</v>
      </c>
      <c r="D8" s="28" t="s">
        <v>124</v>
      </c>
    </row>
    <row r="9" spans="2:4" x14ac:dyDescent="0.25">
      <c r="B9" s="52"/>
      <c r="C9" s="57" t="s">
        <v>118</v>
      </c>
      <c r="D9" s="25" t="s">
        <v>125</v>
      </c>
    </row>
    <row r="10" spans="2:4" x14ac:dyDescent="0.25">
      <c r="B10" s="52"/>
      <c r="C10" s="58"/>
      <c r="D10" s="29" t="s">
        <v>126</v>
      </c>
    </row>
    <row r="11" spans="2:4" x14ac:dyDescent="0.25">
      <c r="B11" s="52"/>
      <c r="C11" s="59"/>
      <c r="D11" s="30" t="s">
        <v>127</v>
      </c>
    </row>
    <row r="12" spans="2:4" ht="14.45" customHeight="1" x14ac:dyDescent="0.25">
      <c r="B12" s="52"/>
      <c r="C12" s="60" t="s">
        <v>163</v>
      </c>
      <c r="D12" s="48" t="s">
        <v>128</v>
      </c>
    </row>
    <row r="13" spans="2:4" x14ac:dyDescent="0.25">
      <c r="B13" s="52"/>
      <c r="C13" s="61"/>
      <c r="D13" s="49" t="s">
        <v>164</v>
      </c>
    </row>
    <row r="14" spans="2:4" x14ac:dyDescent="0.25">
      <c r="B14" s="53"/>
      <c r="C14" s="62"/>
      <c r="D14" s="50" t="s">
        <v>129</v>
      </c>
    </row>
    <row r="15" spans="2:4" x14ac:dyDescent="0.25">
      <c r="B15" s="51" t="s">
        <v>94</v>
      </c>
      <c r="C15" s="57" t="s">
        <v>116</v>
      </c>
      <c r="D15" s="25" t="s">
        <v>119</v>
      </c>
    </row>
    <row r="16" spans="2:4" x14ac:dyDescent="0.25">
      <c r="B16" s="52"/>
      <c r="C16" s="58"/>
      <c r="D16" s="26" t="s">
        <v>120</v>
      </c>
    </row>
    <row r="17" spans="2:4" ht="32.25" customHeight="1" x14ac:dyDescent="0.25">
      <c r="B17" s="52"/>
      <c r="C17" s="58"/>
      <c r="D17" s="26" t="s">
        <v>121</v>
      </c>
    </row>
    <row r="18" spans="2:4" x14ac:dyDescent="0.25">
      <c r="B18" s="52"/>
      <c r="C18" s="58"/>
      <c r="D18" s="26" t="s">
        <v>122</v>
      </c>
    </row>
    <row r="19" spans="2:4" x14ac:dyDescent="0.25">
      <c r="B19" s="52"/>
      <c r="C19" s="59"/>
      <c r="D19" s="27" t="s">
        <v>123</v>
      </c>
    </row>
    <row r="20" spans="2:4" x14ac:dyDescent="0.25">
      <c r="B20" s="52"/>
      <c r="C20" s="24" t="s">
        <v>117</v>
      </c>
      <c r="D20" s="28" t="s">
        <v>124</v>
      </c>
    </row>
    <row r="21" spans="2:4" x14ac:dyDescent="0.25">
      <c r="B21" s="52"/>
      <c r="C21" s="57" t="s">
        <v>118</v>
      </c>
      <c r="D21" s="25" t="s">
        <v>125</v>
      </c>
    </row>
    <row r="22" spans="2:4" x14ac:dyDescent="0.25">
      <c r="B22" s="52"/>
      <c r="C22" s="58"/>
      <c r="D22" s="29" t="s">
        <v>126</v>
      </c>
    </row>
    <row r="23" spans="2:4" x14ac:dyDescent="0.25">
      <c r="B23" s="52"/>
      <c r="C23" s="59"/>
      <c r="D23" s="30" t="s">
        <v>127</v>
      </c>
    </row>
    <row r="24" spans="2:4" ht="14.45" customHeight="1" x14ac:dyDescent="0.25">
      <c r="B24" s="52"/>
      <c r="C24" s="60" t="s">
        <v>163</v>
      </c>
      <c r="D24" s="48" t="s">
        <v>128</v>
      </c>
    </row>
    <row r="25" spans="2:4" x14ac:dyDescent="0.25">
      <c r="B25" s="52"/>
      <c r="C25" s="61"/>
      <c r="D25" s="49" t="s">
        <v>164</v>
      </c>
    </row>
    <row r="26" spans="2:4" x14ac:dyDescent="0.25">
      <c r="B26" s="53"/>
      <c r="C26" s="62"/>
      <c r="D26" s="50" t="s">
        <v>129</v>
      </c>
    </row>
    <row r="27" spans="2:4" ht="14.45" customHeight="1" x14ac:dyDescent="0.25">
      <c r="B27" s="54" t="s">
        <v>165</v>
      </c>
      <c r="C27" s="57" t="s">
        <v>116</v>
      </c>
      <c r="D27" s="25" t="s">
        <v>119</v>
      </c>
    </row>
    <row r="28" spans="2:4" x14ac:dyDescent="0.25">
      <c r="B28" s="55"/>
      <c r="C28" s="58"/>
      <c r="D28" s="26" t="s">
        <v>120</v>
      </c>
    </row>
    <row r="29" spans="2:4" ht="35.25" customHeight="1" x14ac:dyDescent="0.25">
      <c r="B29" s="55"/>
      <c r="C29" s="58"/>
      <c r="D29" s="26" t="s">
        <v>121</v>
      </c>
    </row>
    <row r="30" spans="2:4" x14ac:dyDescent="0.25">
      <c r="B30" s="55"/>
      <c r="C30" s="58"/>
      <c r="D30" s="26" t="s">
        <v>122</v>
      </c>
    </row>
    <row r="31" spans="2:4" x14ac:dyDescent="0.25">
      <c r="B31" s="55"/>
      <c r="C31" s="59"/>
      <c r="D31" s="27" t="s">
        <v>123</v>
      </c>
    </row>
    <row r="32" spans="2:4" x14ac:dyDescent="0.25">
      <c r="B32" s="55"/>
      <c r="C32" s="24" t="s">
        <v>117</v>
      </c>
      <c r="D32" s="28" t="s">
        <v>124</v>
      </c>
    </row>
    <row r="33" spans="2:4" x14ac:dyDescent="0.25">
      <c r="B33" s="55"/>
      <c r="C33" s="57" t="s">
        <v>118</v>
      </c>
      <c r="D33" s="25" t="s">
        <v>125</v>
      </c>
    </row>
    <row r="34" spans="2:4" x14ac:dyDescent="0.25">
      <c r="B34" s="55"/>
      <c r="C34" s="58"/>
      <c r="D34" s="29" t="s">
        <v>126</v>
      </c>
    </row>
    <row r="35" spans="2:4" x14ac:dyDescent="0.25">
      <c r="B35" s="55"/>
      <c r="C35" s="59"/>
      <c r="D35" s="30" t="s">
        <v>127</v>
      </c>
    </row>
    <row r="36" spans="2:4" ht="14.45" customHeight="1" x14ac:dyDescent="0.25">
      <c r="B36" s="55"/>
      <c r="C36" s="60" t="s">
        <v>163</v>
      </c>
      <c r="D36" s="48" t="s">
        <v>128</v>
      </c>
    </row>
    <row r="37" spans="2:4" x14ac:dyDescent="0.25">
      <c r="B37" s="55"/>
      <c r="C37" s="61"/>
      <c r="D37" s="49" t="s">
        <v>164</v>
      </c>
    </row>
    <row r="38" spans="2:4" x14ac:dyDescent="0.25">
      <c r="B38" s="56"/>
      <c r="C38" s="62"/>
      <c r="D38" s="50" t="s">
        <v>129</v>
      </c>
    </row>
  </sheetData>
  <mergeCells count="12">
    <mergeCell ref="B3:B14"/>
    <mergeCell ref="B15:B26"/>
    <mergeCell ref="B27:B38"/>
    <mergeCell ref="C21:C23"/>
    <mergeCell ref="C24:C26"/>
    <mergeCell ref="C27:C31"/>
    <mergeCell ref="C33:C35"/>
    <mergeCell ref="C36:C38"/>
    <mergeCell ref="C9:C11"/>
    <mergeCell ref="C12:C14"/>
    <mergeCell ref="C3:C7"/>
    <mergeCell ref="C15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2"/>
  <sheetViews>
    <sheetView zoomScale="60" zoomScaleNormal="60" workbookViewId="0">
      <selection activeCell="D24" sqref="D24"/>
    </sheetView>
  </sheetViews>
  <sheetFormatPr defaultColWidth="9.140625" defaultRowHeight="15" x14ac:dyDescent="0.25"/>
  <cols>
    <col min="1" max="1" width="9.140625" style="3"/>
    <col min="2" max="2" width="20.5703125" style="3" bestFit="1" customWidth="1"/>
    <col min="3" max="3" width="49.85546875" style="3" customWidth="1"/>
    <col min="4" max="4" width="41.140625" style="3" customWidth="1"/>
    <col min="5" max="5" width="78" style="3" customWidth="1"/>
    <col min="6" max="6" width="22.140625" style="3" customWidth="1"/>
    <col min="7" max="7" width="17.85546875" style="34" customWidth="1"/>
    <col min="8" max="8" width="18.140625" style="34" bestFit="1" customWidth="1"/>
    <col min="9" max="16384" width="9.140625" style="3"/>
  </cols>
  <sheetData>
    <row r="2" spans="2:8" x14ac:dyDescent="0.25">
      <c r="B2" s="21" t="s">
        <v>95</v>
      </c>
      <c r="C2" s="21" t="s">
        <v>0</v>
      </c>
      <c r="D2" s="21" t="s">
        <v>145</v>
      </c>
      <c r="E2" s="21" t="s">
        <v>146</v>
      </c>
      <c r="F2" s="21" t="s">
        <v>1</v>
      </c>
      <c r="G2" s="21" t="s">
        <v>2</v>
      </c>
      <c r="H2" s="21" t="s">
        <v>3</v>
      </c>
    </row>
    <row r="3" spans="2:8" x14ac:dyDescent="0.25">
      <c r="B3" s="8" t="s">
        <v>96</v>
      </c>
      <c r="C3" s="2" t="s">
        <v>115</v>
      </c>
      <c r="D3" s="4" t="s">
        <v>131</v>
      </c>
      <c r="E3" s="2" t="s">
        <v>134</v>
      </c>
      <c r="F3" s="9" t="s">
        <v>4</v>
      </c>
      <c r="G3" s="31">
        <v>18.84</v>
      </c>
      <c r="H3" s="32" t="s">
        <v>5</v>
      </c>
    </row>
    <row r="4" spans="2:8" x14ac:dyDescent="0.25">
      <c r="B4" s="8" t="s">
        <v>97</v>
      </c>
      <c r="C4" s="2" t="s">
        <v>130</v>
      </c>
      <c r="D4" s="4" t="s">
        <v>132</v>
      </c>
      <c r="E4" s="2" t="s">
        <v>135</v>
      </c>
      <c r="F4" s="9" t="s">
        <v>6</v>
      </c>
      <c r="G4" s="31">
        <v>19.079999999999998</v>
      </c>
      <c r="H4" s="32" t="s">
        <v>5</v>
      </c>
    </row>
    <row r="5" spans="2:8" ht="30" x14ac:dyDescent="0.25">
      <c r="B5" s="8" t="s">
        <v>98</v>
      </c>
      <c r="C5" s="2" t="s">
        <v>161</v>
      </c>
      <c r="D5" s="4" t="s">
        <v>133</v>
      </c>
      <c r="E5" s="2" t="s">
        <v>136</v>
      </c>
      <c r="F5" s="9" t="s">
        <v>7</v>
      </c>
      <c r="G5" s="31">
        <v>19.46</v>
      </c>
      <c r="H5" s="32" t="s">
        <v>5</v>
      </c>
    </row>
    <row r="6" spans="2:8" ht="27.6" customHeight="1" x14ac:dyDescent="0.25">
      <c r="B6" s="8" t="s">
        <v>99</v>
      </c>
      <c r="C6" s="9"/>
      <c r="D6" s="4" t="s">
        <v>167</v>
      </c>
      <c r="E6" s="2" t="s">
        <v>137</v>
      </c>
      <c r="F6" s="9" t="s">
        <v>8</v>
      </c>
      <c r="G6" s="31">
        <v>19.78</v>
      </c>
      <c r="H6" s="32" t="s">
        <v>5</v>
      </c>
    </row>
    <row r="7" spans="2:8" x14ac:dyDescent="0.25">
      <c r="B7" s="8" t="s">
        <v>100</v>
      </c>
      <c r="C7" s="9"/>
      <c r="D7" s="4"/>
      <c r="E7" s="2" t="s">
        <v>138</v>
      </c>
      <c r="F7" s="9" t="s">
        <v>9</v>
      </c>
      <c r="G7" s="31">
        <v>20.16</v>
      </c>
      <c r="H7" s="32" t="s">
        <v>5</v>
      </c>
    </row>
    <row r="8" spans="2:8" x14ac:dyDescent="0.25">
      <c r="B8" s="8" t="s">
        <v>101</v>
      </c>
      <c r="C8" s="9"/>
      <c r="D8" s="9"/>
      <c r="E8" s="2" t="s">
        <v>143</v>
      </c>
      <c r="F8" s="9" t="s">
        <v>10</v>
      </c>
      <c r="G8" s="31">
        <v>20.2</v>
      </c>
      <c r="H8" s="32" t="s">
        <v>5</v>
      </c>
    </row>
    <row r="9" spans="2:8" x14ac:dyDescent="0.25">
      <c r="B9" s="8" t="s">
        <v>102</v>
      </c>
      <c r="C9" s="9"/>
      <c r="D9" s="9"/>
      <c r="E9" s="2" t="s">
        <v>139</v>
      </c>
      <c r="F9" s="9" t="s">
        <v>11</v>
      </c>
      <c r="G9" s="31">
        <v>19.93</v>
      </c>
      <c r="H9" s="32" t="s">
        <v>5</v>
      </c>
    </row>
    <row r="10" spans="2:8" x14ac:dyDescent="0.25">
      <c r="B10" s="8" t="s">
        <v>103</v>
      </c>
      <c r="C10" s="9"/>
      <c r="D10" s="4"/>
      <c r="E10" s="5" t="s">
        <v>140</v>
      </c>
      <c r="F10" s="9" t="s">
        <v>12</v>
      </c>
      <c r="G10" s="31">
        <v>20.23</v>
      </c>
      <c r="H10" s="32" t="s">
        <v>5</v>
      </c>
    </row>
    <row r="11" spans="2:8" x14ac:dyDescent="0.25">
      <c r="B11" s="8" t="s">
        <v>104</v>
      </c>
      <c r="C11" s="9"/>
      <c r="D11" s="4"/>
      <c r="E11" s="5" t="s">
        <v>141</v>
      </c>
      <c r="F11" s="9" t="s">
        <v>13</v>
      </c>
      <c r="G11" s="31">
        <v>20.98</v>
      </c>
      <c r="H11" s="32" t="s">
        <v>5</v>
      </c>
    </row>
    <row r="12" spans="2:8" x14ac:dyDescent="0.25">
      <c r="B12" s="8" t="s">
        <v>105</v>
      </c>
      <c r="C12" s="9"/>
      <c r="D12" s="9"/>
      <c r="E12" s="2" t="s">
        <v>142</v>
      </c>
      <c r="F12" s="9" t="s">
        <v>14</v>
      </c>
      <c r="G12" s="31">
        <v>21.28</v>
      </c>
      <c r="H12" s="32" t="s">
        <v>5</v>
      </c>
    </row>
    <row r="13" spans="2:8" x14ac:dyDescent="0.25">
      <c r="B13" s="8" t="s">
        <v>106</v>
      </c>
      <c r="C13" s="9"/>
      <c r="D13" s="4"/>
      <c r="E13" s="2" t="s">
        <v>162</v>
      </c>
      <c r="F13" s="9" t="s">
        <v>15</v>
      </c>
      <c r="G13" s="31">
        <v>21.61</v>
      </c>
      <c r="H13" s="32" t="s">
        <v>5</v>
      </c>
    </row>
    <row r="14" spans="2:8" x14ac:dyDescent="0.25">
      <c r="B14" s="8" t="s">
        <v>107</v>
      </c>
      <c r="C14" s="9"/>
      <c r="D14" s="4"/>
      <c r="E14" s="2" t="s">
        <v>144</v>
      </c>
      <c r="F14" s="9" t="s">
        <v>16</v>
      </c>
      <c r="G14" s="31">
        <v>21.98</v>
      </c>
      <c r="H14" s="32" t="s">
        <v>5</v>
      </c>
    </row>
    <row r="15" spans="2:8" x14ac:dyDescent="0.25">
      <c r="B15" s="8" t="s">
        <v>108</v>
      </c>
      <c r="C15" s="9"/>
      <c r="D15" s="9"/>
      <c r="E15" s="9"/>
      <c r="F15" s="9" t="s">
        <v>17</v>
      </c>
      <c r="G15" s="31">
        <v>22.78</v>
      </c>
      <c r="H15" s="32" t="s">
        <v>5</v>
      </c>
    </row>
    <row r="16" spans="2:8" x14ac:dyDescent="0.25">
      <c r="B16" s="8" t="s">
        <v>109</v>
      </c>
      <c r="C16" s="9"/>
      <c r="D16" s="9"/>
      <c r="E16" s="9"/>
      <c r="F16" s="9" t="s">
        <v>18</v>
      </c>
      <c r="G16" s="31">
        <v>23.01</v>
      </c>
      <c r="H16" s="32" t="s">
        <v>5</v>
      </c>
    </row>
    <row r="17" spans="2:8" x14ac:dyDescent="0.25">
      <c r="B17" s="8" t="s">
        <v>110</v>
      </c>
      <c r="C17" s="9"/>
      <c r="D17" s="9"/>
      <c r="E17" s="9"/>
      <c r="F17" s="9" t="s">
        <v>19</v>
      </c>
      <c r="G17" s="31">
        <v>22.34</v>
      </c>
      <c r="H17" s="32" t="s">
        <v>5</v>
      </c>
    </row>
    <row r="18" spans="2:8" x14ac:dyDescent="0.25">
      <c r="B18" s="8" t="s">
        <v>111</v>
      </c>
      <c r="C18" s="9"/>
      <c r="D18" s="9"/>
      <c r="E18" s="9"/>
      <c r="F18" s="9" t="s">
        <v>20</v>
      </c>
      <c r="G18" s="31">
        <v>22.84</v>
      </c>
      <c r="H18" s="32" t="s">
        <v>5</v>
      </c>
    </row>
    <row r="19" spans="2:8" x14ac:dyDescent="0.25">
      <c r="B19" s="8" t="s">
        <v>112</v>
      </c>
      <c r="C19" s="9"/>
      <c r="D19" s="9"/>
      <c r="E19" s="9"/>
      <c r="F19" s="9" t="s">
        <v>21</v>
      </c>
      <c r="G19" s="31">
        <v>23.43</v>
      </c>
      <c r="H19" s="32" t="s">
        <v>5</v>
      </c>
    </row>
    <row r="20" spans="2:8" x14ac:dyDescent="0.25">
      <c r="B20" s="8" t="s">
        <v>113</v>
      </c>
      <c r="C20" s="9"/>
      <c r="D20" s="9"/>
      <c r="E20" s="9"/>
      <c r="F20" s="9" t="s">
        <v>22</v>
      </c>
      <c r="G20" s="31">
        <v>24.12</v>
      </c>
      <c r="H20" s="32" t="s">
        <v>5</v>
      </c>
    </row>
    <row r="21" spans="2:8" x14ac:dyDescent="0.25">
      <c r="B21" s="7"/>
      <c r="C21" s="9"/>
      <c r="D21" s="9"/>
      <c r="E21" s="9"/>
      <c r="F21" s="9" t="s">
        <v>23</v>
      </c>
      <c r="G21" s="31">
        <v>24.98</v>
      </c>
      <c r="H21" s="32" t="s">
        <v>5</v>
      </c>
    </row>
    <row r="22" spans="2:8" x14ac:dyDescent="0.25">
      <c r="B22" s="7"/>
      <c r="C22" s="9"/>
      <c r="D22" s="9"/>
      <c r="E22" s="9"/>
      <c r="F22" s="9" t="s">
        <v>24</v>
      </c>
      <c r="G22" s="31">
        <v>25.45</v>
      </c>
      <c r="H22" s="32" t="s">
        <v>5</v>
      </c>
    </row>
    <row r="23" spans="2:8" x14ac:dyDescent="0.25">
      <c r="B23" s="7"/>
      <c r="C23" s="9"/>
      <c r="D23" s="9"/>
      <c r="E23" s="9"/>
      <c r="F23" s="9" t="s">
        <v>25</v>
      </c>
      <c r="G23" s="31">
        <v>24.26</v>
      </c>
      <c r="H23" s="32" t="s">
        <v>5</v>
      </c>
    </row>
    <row r="24" spans="2:8" x14ac:dyDescent="0.25">
      <c r="B24" s="7"/>
      <c r="C24" s="9"/>
      <c r="D24" s="9"/>
      <c r="E24" s="9"/>
      <c r="F24" s="9" t="s">
        <v>26</v>
      </c>
      <c r="G24" s="31">
        <v>25.37</v>
      </c>
      <c r="H24" s="32" t="s">
        <v>5</v>
      </c>
    </row>
    <row r="25" spans="2:8" x14ac:dyDescent="0.25">
      <c r="B25" s="7"/>
      <c r="C25" s="9"/>
      <c r="D25" s="9"/>
      <c r="E25" s="9"/>
      <c r="F25" s="9" t="s">
        <v>27</v>
      </c>
      <c r="G25" s="31">
        <v>27.65</v>
      </c>
      <c r="H25" s="32" t="s">
        <v>5</v>
      </c>
    </row>
    <row r="26" spans="2:8" x14ac:dyDescent="0.25">
      <c r="B26" s="7"/>
      <c r="C26" s="9"/>
      <c r="D26" s="9"/>
      <c r="E26" s="9"/>
      <c r="F26" s="9" t="s">
        <v>28</v>
      </c>
      <c r="G26" s="31">
        <v>28.77</v>
      </c>
      <c r="H26" s="32" t="s">
        <v>5</v>
      </c>
    </row>
    <row r="27" spans="2:8" x14ac:dyDescent="0.25">
      <c r="B27" s="7"/>
      <c r="C27" s="9"/>
      <c r="D27" s="9"/>
      <c r="E27" s="9"/>
      <c r="F27" s="9" t="s">
        <v>29</v>
      </c>
      <c r="G27" s="31">
        <v>29.98</v>
      </c>
      <c r="H27" s="32" t="s">
        <v>5</v>
      </c>
    </row>
    <row r="28" spans="2:8" x14ac:dyDescent="0.25">
      <c r="B28" s="7"/>
      <c r="C28" s="9"/>
      <c r="D28" s="9"/>
      <c r="E28" s="9"/>
      <c r="F28" s="9" t="s">
        <v>30</v>
      </c>
      <c r="G28" s="31">
        <v>32</v>
      </c>
      <c r="H28" s="32" t="s">
        <v>5</v>
      </c>
    </row>
    <row r="29" spans="2:8" x14ac:dyDescent="0.25">
      <c r="B29" s="7"/>
      <c r="C29" s="9"/>
      <c r="D29" s="9"/>
      <c r="E29" s="9"/>
      <c r="F29" s="9" t="s">
        <v>31</v>
      </c>
      <c r="G29" s="31">
        <v>33.57</v>
      </c>
      <c r="H29" s="32" t="s">
        <v>5</v>
      </c>
    </row>
    <row r="30" spans="2:8" x14ac:dyDescent="0.25">
      <c r="B30" s="7"/>
      <c r="C30" s="9"/>
      <c r="D30" s="9"/>
      <c r="E30" s="9"/>
      <c r="F30" s="9" t="s">
        <v>32</v>
      </c>
      <c r="G30" s="32">
        <v>33.049999999999997</v>
      </c>
      <c r="H30" s="32" t="s">
        <v>5</v>
      </c>
    </row>
    <row r="31" spans="2:8" x14ac:dyDescent="0.25">
      <c r="B31" s="7"/>
      <c r="C31" s="9"/>
      <c r="D31" s="9"/>
      <c r="E31" s="9"/>
      <c r="F31" s="9" t="s">
        <v>33</v>
      </c>
      <c r="G31" s="32">
        <v>31.74</v>
      </c>
      <c r="H31" s="32" t="s">
        <v>5</v>
      </c>
    </row>
    <row r="32" spans="2:8" x14ac:dyDescent="0.25">
      <c r="B32" s="7"/>
      <c r="C32" s="9"/>
      <c r="D32" s="9"/>
      <c r="E32" s="9"/>
      <c r="F32" s="9" t="s">
        <v>34</v>
      </c>
      <c r="G32" s="32">
        <v>30.81</v>
      </c>
      <c r="H32" s="32" t="s">
        <v>5</v>
      </c>
    </row>
    <row r="33" spans="2:8" x14ac:dyDescent="0.25">
      <c r="B33" s="7"/>
      <c r="C33" s="9"/>
      <c r="D33" s="9"/>
      <c r="E33" s="9"/>
      <c r="F33" s="9" t="s">
        <v>35</v>
      </c>
      <c r="G33" s="32">
        <v>29.89</v>
      </c>
      <c r="H33" s="32" t="s">
        <v>5</v>
      </c>
    </row>
    <row r="34" spans="2:8" x14ac:dyDescent="0.25">
      <c r="B34" s="7"/>
      <c r="C34" s="9"/>
      <c r="D34" s="9"/>
      <c r="E34" s="9"/>
      <c r="F34" s="9" t="s">
        <v>36</v>
      </c>
      <c r="G34" s="32">
        <v>28.82</v>
      </c>
      <c r="H34" s="32" t="s">
        <v>5</v>
      </c>
    </row>
    <row r="35" spans="2:8" x14ac:dyDescent="0.25">
      <c r="B35" s="7"/>
      <c r="C35" s="9"/>
      <c r="D35" s="9"/>
      <c r="E35" s="9"/>
      <c r="F35" s="9" t="s">
        <v>37</v>
      </c>
      <c r="G35" s="32">
        <v>27.78</v>
      </c>
      <c r="H35" s="32" t="s">
        <v>5</v>
      </c>
    </row>
    <row r="36" spans="2:8" x14ac:dyDescent="0.25">
      <c r="B36" s="7"/>
      <c r="C36" s="9"/>
      <c r="D36" s="9"/>
      <c r="E36" s="9"/>
      <c r="F36" s="9" t="s">
        <v>38</v>
      </c>
      <c r="G36" s="32">
        <v>26.77</v>
      </c>
      <c r="H36" s="32" t="s">
        <v>5</v>
      </c>
    </row>
    <row r="37" spans="2:8" x14ac:dyDescent="0.25">
      <c r="B37" s="7"/>
      <c r="C37" s="9"/>
      <c r="D37" s="9"/>
      <c r="E37" s="9"/>
      <c r="F37" s="9" t="s">
        <v>39</v>
      </c>
      <c r="G37" s="32">
        <v>30.04</v>
      </c>
      <c r="H37" s="32" t="s">
        <v>5</v>
      </c>
    </row>
    <row r="38" spans="2:8" x14ac:dyDescent="0.25">
      <c r="B38" s="7"/>
      <c r="C38" s="9"/>
      <c r="D38" s="9"/>
      <c r="E38" s="9"/>
      <c r="F38" s="9" t="s">
        <v>40</v>
      </c>
      <c r="G38" s="32">
        <v>29.03</v>
      </c>
      <c r="H38" s="32" t="s">
        <v>5</v>
      </c>
    </row>
    <row r="39" spans="2:8" x14ac:dyDescent="0.25">
      <c r="B39" s="7"/>
      <c r="C39" s="9"/>
      <c r="D39" s="9"/>
      <c r="E39" s="9"/>
      <c r="F39" s="9" t="s">
        <v>41</v>
      </c>
      <c r="G39" s="32">
        <v>28.16</v>
      </c>
      <c r="H39" s="32" t="s">
        <v>5</v>
      </c>
    </row>
    <row r="40" spans="2:8" x14ac:dyDescent="0.25">
      <c r="B40" s="7"/>
      <c r="C40" s="9"/>
      <c r="D40" s="9"/>
      <c r="E40" s="9"/>
      <c r="F40" s="9" t="s">
        <v>42</v>
      </c>
      <c r="G40" s="32">
        <v>27.36</v>
      </c>
      <c r="H40" s="32" t="s">
        <v>5</v>
      </c>
    </row>
    <row r="41" spans="2:8" x14ac:dyDescent="0.25">
      <c r="B41" s="7"/>
      <c r="C41" s="9"/>
      <c r="D41" s="9"/>
      <c r="E41" s="9"/>
      <c r="F41" s="9" t="s">
        <v>43</v>
      </c>
      <c r="G41" s="32">
        <v>26.56</v>
      </c>
      <c r="H41" s="32" t="s">
        <v>5</v>
      </c>
    </row>
    <row r="42" spans="2:8" x14ac:dyDescent="0.25">
      <c r="B42" s="7"/>
      <c r="C42" s="9"/>
      <c r="D42" s="9"/>
      <c r="E42" s="9"/>
      <c r="F42" s="9" t="s">
        <v>44</v>
      </c>
      <c r="G42" s="32">
        <v>25.78</v>
      </c>
      <c r="H42" s="32" t="s">
        <v>5</v>
      </c>
    </row>
    <row r="43" spans="2:8" x14ac:dyDescent="0.25">
      <c r="B43" s="7"/>
      <c r="C43" s="9"/>
      <c r="D43" s="9"/>
      <c r="E43" s="9"/>
      <c r="F43" s="9" t="s">
        <v>45</v>
      </c>
      <c r="G43" s="32">
        <v>24.9</v>
      </c>
      <c r="H43" s="32" t="s">
        <v>5</v>
      </c>
    </row>
    <row r="44" spans="2:8" x14ac:dyDescent="0.25">
      <c r="B44" s="7"/>
      <c r="C44" s="9"/>
      <c r="D44" s="9"/>
      <c r="E44" s="9"/>
      <c r="F44" s="9" t="s">
        <v>46</v>
      </c>
      <c r="G44" s="32">
        <v>27.68</v>
      </c>
      <c r="H44" s="32" t="s">
        <v>5</v>
      </c>
    </row>
    <row r="45" spans="2:8" x14ac:dyDescent="0.25">
      <c r="B45" s="7"/>
      <c r="C45" s="9"/>
      <c r="D45" s="9"/>
      <c r="E45" s="9"/>
      <c r="F45" s="9" t="s">
        <v>47</v>
      </c>
      <c r="G45" s="32">
        <v>26.46</v>
      </c>
      <c r="H45" s="32" t="s">
        <v>5</v>
      </c>
    </row>
    <row r="46" spans="2:8" x14ac:dyDescent="0.25">
      <c r="B46" s="7"/>
      <c r="C46" s="9"/>
      <c r="D46" s="9"/>
      <c r="E46" s="9"/>
      <c r="F46" s="9" t="s">
        <v>48</v>
      </c>
      <c r="G46" s="32">
        <v>25.28</v>
      </c>
      <c r="H46" s="32" t="s">
        <v>5</v>
      </c>
    </row>
    <row r="47" spans="2:8" x14ac:dyDescent="0.25">
      <c r="B47" s="7"/>
      <c r="C47" s="9"/>
      <c r="D47" s="9"/>
      <c r="E47" s="9"/>
      <c r="F47" s="9" t="s">
        <v>49</v>
      </c>
      <c r="G47" s="32">
        <v>24.48</v>
      </c>
      <c r="H47" s="32" t="s">
        <v>5</v>
      </c>
    </row>
    <row r="48" spans="2:8" x14ac:dyDescent="0.25">
      <c r="B48" s="7"/>
      <c r="C48" s="9"/>
      <c r="D48" s="9"/>
      <c r="E48" s="9"/>
      <c r="F48" s="9" t="s">
        <v>50</v>
      </c>
      <c r="G48" s="32">
        <v>23.66</v>
      </c>
      <c r="H48" s="32" t="s">
        <v>5</v>
      </c>
    </row>
    <row r="49" spans="2:8" x14ac:dyDescent="0.25">
      <c r="B49" s="7"/>
      <c r="C49" s="9"/>
      <c r="D49" s="9"/>
      <c r="E49" s="9"/>
      <c r="F49" s="9" t="s">
        <v>51</v>
      </c>
      <c r="G49" s="32">
        <v>22.98</v>
      </c>
      <c r="H49" s="32" t="s">
        <v>5</v>
      </c>
    </row>
    <row r="50" spans="2:8" x14ac:dyDescent="0.25">
      <c r="B50" s="7"/>
      <c r="C50" s="9"/>
      <c r="D50" s="9"/>
      <c r="E50" s="9"/>
      <c r="F50" s="9" t="s">
        <v>52</v>
      </c>
      <c r="G50" s="32">
        <v>23.98</v>
      </c>
      <c r="H50" s="32" t="s">
        <v>5</v>
      </c>
    </row>
    <row r="51" spans="2:8" x14ac:dyDescent="0.25">
      <c r="B51" s="7"/>
      <c r="C51" s="9"/>
      <c r="D51" s="9"/>
      <c r="E51" s="9"/>
      <c r="F51" s="9" t="s">
        <v>53</v>
      </c>
      <c r="G51" s="32">
        <v>23.24</v>
      </c>
      <c r="H51" s="32" t="s">
        <v>5</v>
      </c>
    </row>
    <row r="52" spans="2:8" x14ac:dyDescent="0.25">
      <c r="B52" s="7"/>
      <c r="C52" s="9"/>
      <c r="D52" s="9"/>
      <c r="E52" s="9"/>
      <c r="F52" s="9" t="s">
        <v>54</v>
      </c>
      <c r="G52" s="32">
        <v>22.52</v>
      </c>
      <c r="H52" s="32" t="s">
        <v>5</v>
      </c>
    </row>
    <row r="53" spans="2:8" x14ac:dyDescent="0.25">
      <c r="B53" s="7"/>
      <c r="C53" s="9"/>
      <c r="D53" s="9"/>
      <c r="E53" s="9"/>
      <c r="F53" s="9" t="s">
        <v>55</v>
      </c>
      <c r="G53" s="32">
        <v>22.09</v>
      </c>
      <c r="H53" s="32" t="s">
        <v>5</v>
      </c>
    </row>
    <row r="54" spans="2:8" x14ac:dyDescent="0.25">
      <c r="B54" s="7"/>
      <c r="C54" s="9"/>
      <c r="D54" s="9"/>
      <c r="E54" s="9"/>
      <c r="F54" s="9" t="s">
        <v>56</v>
      </c>
      <c r="G54" s="32">
        <v>21.49</v>
      </c>
      <c r="H54" s="32" t="s">
        <v>5</v>
      </c>
    </row>
    <row r="55" spans="2:8" x14ac:dyDescent="0.25">
      <c r="B55" s="7"/>
      <c r="C55" s="9"/>
      <c r="D55" s="9"/>
      <c r="E55" s="9"/>
      <c r="F55" s="9" t="s">
        <v>57</v>
      </c>
      <c r="G55" s="32">
        <v>20.84</v>
      </c>
      <c r="H55" s="32" t="s">
        <v>5</v>
      </c>
    </row>
    <row r="56" spans="2:8" x14ac:dyDescent="0.25">
      <c r="B56" s="7"/>
      <c r="C56" s="9"/>
      <c r="D56" s="9"/>
      <c r="E56" s="9"/>
      <c r="F56" s="9" t="s">
        <v>58</v>
      </c>
      <c r="G56" s="32">
        <v>22.53</v>
      </c>
      <c r="H56" s="32" t="s">
        <v>5</v>
      </c>
    </row>
    <row r="57" spans="2:8" x14ac:dyDescent="0.25">
      <c r="B57" s="7"/>
      <c r="C57" s="9"/>
      <c r="D57" s="9"/>
      <c r="E57" s="9"/>
      <c r="F57" s="9" t="s">
        <v>59</v>
      </c>
      <c r="G57" s="32">
        <v>22.09</v>
      </c>
      <c r="H57" s="32" t="s">
        <v>5</v>
      </c>
    </row>
    <row r="58" spans="2:8" x14ac:dyDescent="0.25">
      <c r="B58" s="7"/>
      <c r="C58" s="9"/>
      <c r="D58" s="9"/>
      <c r="E58" s="9"/>
      <c r="F58" s="9" t="s">
        <v>60</v>
      </c>
      <c r="G58" s="32">
        <v>21.63</v>
      </c>
      <c r="H58" s="32" t="s">
        <v>5</v>
      </c>
    </row>
    <row r="59" spans="2:8" x14ac:dyDescent="0.25">
      <c r="B59" s="7"/>
      <c r="C59" s="9"/>
      <c r="D59" s="9"/>
      <c r="E59" s="9"/>
      <c r="F59" s="9" t="s">
        <v>61</v>
      </c>
      <c r="G59" s="32">
        <v>21.27</v>
      </c>
      <c r="H59" s="32" t="s">
        <v>5</v>
      </c>
    </row>
    <row r="60" spans="2:8" x14ac:dyDescent="0.25">
      <c r="B60" s="7"/>
      <c r="C60" s="9"/>
      <c r="D60" s="9"/>
      <c r="E60" s="9"/>
      <c r="F60" s="9" t="s">
        <v>62</v>
      </c>
      <c r="G60" s="32">
        <v>20.7</v>
      </c>
      <c r="H60" s="32" t="s">
        <v>5</v>
      </c>
    </row>
    <row r="61" spans="2:8" x14ac:dyDescent="0.25">
      <c r="B61" s="7"/>
      <c r="C61" s="9"/>
      <c r="D61" s="9"/>
      <c r="E61" s="9"/>
      <c r="F61" s="9" t="s">
        <v>63</v>
      </c>
      <c r="G61" s="32">
        <v>20.13</v>
      </c>
      <c r="H61" s="32" t="s">
        <v>5</v>
      </c>
    </row>
    <row r="62" spans="2:8" x14ac:dyDescent="0.25">
      <c r="B62" s="7"/>
      <c r="C62" s="9"/>
      <c r="D62" s="9"/>
      <c r="E62" s="9"/>
      <c r="F62" s="9" t="s">
        <v>64</v>
      </c>
      <c r="G62" s="32">
        <v>20.62</v>
      </c>
      <c r="H62" s="32" t="s">
        <v>5</v>
      </c>
    </row>
    <row r="63" spans="2:8" x14ac:dyDescent="0.25">
      <c r="B63" s="7"/>
      <c r="C63" s="9"/>
      <c r="D63" s="9"/>
      <c r="E63" s="9"/>
      <c r="F63" s="9" t="s">
        <v>65</v>
      </c>
      <c r="G63" s="32">
        <v>20.29</v>
      </c>
      <c r="H63" s="32" t="s">
        <v>5</v>
      </c>
    </row>
    <row r="64" spans="2:8" x14ac:dyDescent="0.25">
      <c r="B64" s="7"/>
      <c r="C64" s="9"/>
      <c r="D64" s="9"/>
      <c r="E64" s="9"/>
      <c r="F64" s="9" t="s">
        <v>66</v>
      </c>
      <c r="G64" s="32">
        <v>19.96</v>
      </c>
      <c r="H64" s="32" t="s">
        <v>5</v>
      </c>
    </row>
    <row r="65" spans="2:8" x14ac:dyDescent="0.25">
      <c r="B65" s="7"/>
      <c r="C65" s="9"/>
      <c r="D65" s="9"/>
      <c r="E65" s="9"/>
      <c r="F65" s="9" t="s">
        <v>67</v>
      </c>
      <c r="G65" s="32">
        <v>19.68</v>
      </c>
      <c r="H65" s="32" t="s">
        <v>5</v>
      </c>
    </row>
    <row r="66" spans="2:8" x14ac:dyDescent="0.25">
      <c r="B66" s="7"/>
      <c r="C66" s="9"/>
      <c r="D66" s="9"/>
      <c r="E66" s="9"/>
      <c r="F66" s="9" t="s">
        <v>68</v>
      </c>
      <c r="G66" s="32">
        <v>19.190000000000001</v>
      </c>
      <c r="H66" s="32" t="s">
        <v>5</v>
      </c>
    </row>
    <row r="67" spans="2:8" x14ac:dyDescent="0.25">
      <c r="B67" s="7"/>
      <c r="C67" s="9"/>
      <c r="D67" s="9"/>
      <c r="E67" s="9"/>
      <c r="F67" s="9" t="s">
        <v>69</v>
      </c>
      <c r="G67" s="32">
        <v>18.7</v>
      </c>
      <c r="H67" s="32" t="s">
        <v>5</v>
      </c>
    </row>
    <row r="68" spans="2:8" x14ac:dyDescent="0.25">
      <c r="B68" s="7"/>
      <c r="C68" s="9"/>
      <c r="D68" s="9"/>
      <c r="E68" s="9"/>
      <c r="F68" s="9" t="s">
        <v>70</v>
      </c>
      <c r="G68" s="32">
        <v>26.01</v>
      </c>
      <c r="H68" s="32" t="s">
        <v>5</v>
      </c>
    </row>
    <row r="69" spans="2:8" x14ac:dyDescent="0.25">
      <c r="B69" s="7"/>
      <c r="C69" s="9"/>
      <c r="D69" s="9"/>
      <c r="E69" s="9"/>
      <c r="F69" s="9" t="s">
        <v>71</v>
      </c>
      <c r="G69" s="32">
        <v>23.19</v>
      </c>
      <c r="H69" s="32" t="s">
        <v>5</v>
      </c>
    </row>
    <row r="70" spans="2:8" x14ac:dyDescent="0.25">
      <c r="B70" s="7"/>
      <c r="C70" s="9"/>
      <c r="D70" s="9"/>
      <c r="E70" s="9"/>
      <c r="F70" s="9" t="s">
        <v>72</v>
      </c>
      <c r="G70" s="32">
        <v>21.87</v>
      </c>
      <c r="H70" s="32" t="s">
        <v>5</v>
      </c>
    </row>
    <row r="71" spans="2:8" x14ac:dyDescent="0.25">
      <c r="B71" s="7"/>
      <c r="C71" s="9"/>
      <c r="D71" s="9"/>
      <c r="E71" s="9"/>
      <c r="F71" s="9" t="s">
        <v>73</v>
      </c>
      <c r="G71" s="32">
        <v>20.260000000000002</v>
      </c>
      <c r="H71" s="32" t="s">
        <v>5</v>
      </c>
    </row>
    <row r="72" spans="2:8" x14ac:dyDescent="0.25">
      <c r="B72" s="7"/>
      <c r="C72" s="9"/>
      <c r="D72" s="9"/>
      <c r="E72" s="9"/>
      <c r="F72" s="9" t="s">
        <v>74</v>
      </c>
      <c r="G72" s="32">
        <v>19.52</v>
      </c>
      <c r="H72" s="32" t="s">
        <v>5</v>
      </c>
    </row>
    <row r="73" spans="2:8" x14ac:dyDescent="0.25">
      <c r="B73" s="7"/>
      <c r="C73" s="9"/>
      <c r="D73" s="9"/>
      <c r="E73" s="9"/>
      <c r="F73" s="9" t="s">
        <v>75</v>
      </c>
      <c r="G73" s="32">
        <v>18.5</v>
      </c>
      <c r="H73" s="32" t="s">
        <v>5</v>
      </c>
    </row>
    <row r="74" spans="2:8" x14ac:dyDescent="0.25">
      <c r="B74" s="7"/>
      <c r="C74" s="9"/>
      <c r="D74" s="9"/>
      <c r="E74" s="9"/>
      <c r="F74" s="9" t="s">
        <v>76</v>
      </c>
      <c r="G74" s="32">
        <v>17.91</v>
      </c>
      <c r="H74" s="32" t="s">
        <v>5</v>
      </c>
    </row>
    <row r="75" spans="2:8" x14ac:dyDescent="0.25">
      <c r="B75" s="7"/>
      <c r="C75" s="9"/>
      <c r="D75" s="9"/>
      <c r="E75" s="9"/>
      <c r="F75" s="9" t="s">
        <v>77</v>
      </c>
      <c r="G75" s="32">
        <v>17.62</v>
      </c>
      <c r="H75" s="32" t="s">
        <v>5</v>
      </c>
    </row>
    <row r="76" spans="2:8" x14ac:dyDescent="0.25">
      <c r="B76" s="7"/>
      <c r="C76" s="9"/>
      <c r="D76" s="9"/>
      <c r="E76" s="9"/>
      <c r="F76" s="9" t="s">
        <v>78</v>
      </c>
      <c r="G76" s="32">
        <v>17.18</v>
      </c>
      <c r="H76" s="32" t="s">
        <v>5</v>
      </c>
    </row>
    <row r="77" spans="2:8" x14ac:dyDescent="0.25">
      <c r="B77" s="7"/>
      <c r="C77" s="9"/>
      <c r="D77" s="9"/>
      <c r="E77" s="9"/>
      <c r="F77" s="9" t="s">
        <v>79</v>
      </c>
      <c r="G77" s="32">
        <v>16.739999999999998</v>
      </c>
      <c r="H77" s="32" t="s">
        <v>5</v>
      </c>
    </row>
    <row r="78" spans="2:8" x14ac:dyDescent="0.25">
      <c r="B78" s="7"/>
      <c r="C78" s="9"/>
      <c r="D78" s="9"/>
      <c r="E78" s="9"/>
      <c r="F78" s="9" t="s">
        <v>80</v>
      </c>
      <c r="G78" s="32">
        <v>16.29</v>
      </c>
      <c r="H78" s="32" t="s">
        <v>5</v>
      </c>
    </row>
    <row r="79" spans="2:8" x14ac:dyDescent="0.25">
      <c r="B79" s="7"/>
      <c r="C79" s="9"/>
      <c r="D79" s="9"/>
      <c r="E79" s="9"/>
      <c r="F79" s="9" t="s">
        <v>81</v>
      </c>
      <c r="G79" s="32">
        <v>15.12</v>
      </c>
      <c r="H79" s="32" t="s">
        <v>5</v>
      </c>
    </row>
    <row r="80" spans="2:8" x14ac:dyDescent="0.25">
      <c r="B80" s="7"/>
      <c r="C80" s="9"/>
      <c r="D80" s="9"/>
      <c r="E80" s="9"/>
      <c r="F80" s="9" t="s">
        <v>82</v>
      </c>
      <c r="G80" s="32">
        <v>25.3</v>
      </c>
      <c r="H80" s="32" t="s">
        <v>5</v>
      </c>
    </row>
    <row r="81" spans="2:8" x14ac:dyDescent="0.25">
      <c r="B81" s="7"/>
      <c r="C81" s="9"/>
      <c r="D81" s="9"/>
      <c r="E81" s="9"/>
      <c r="F81" s="9" t="s">
        <v>83</v>
      </c>
      <c r="G81" s="32">
        <v>22.56</v>
      </c>
      <c r="H81" s="32" t="s">
        <v>5</v>
      </c>
    </row>
    <row r="82" spans="2:8" x14ac:dyDescent="0.25">
      <c r="B82" s="7"/>
      <c r="C82" s="9"/>
      <c r="D82" s="9"/>
      <c r="E82" s="9"/>
      <c r="F82" s="9" t="s">
        <v>84</v>
      </c>
      <c r="G82" s="32">
        <v>21.28</v>
      </c>
      <c r="H82" s="32" t="s">
        <v>5</v>
      </c>
    </row>
    <row r="83" spans="2:8" x14ac:dyDescent="0.25">
      <c r="B83" s="7"/>
      <c r="C83" s="9"/>
      <c r="D83" s="9"/>
      <c r="E83" s="9"/>
      <c r="F83" s="9" t="s">
        <v>85</v>
      </c>
      <c r="G83" s="32">
        <v>19.71</v>
      </c>
      <c r="H83" s="32" t="s">
        <v>5</v>
      </c>
    </row>
    <row r="84" spans="2:8" x14ac:dyDescent="0.25">
      <c r="B84" s="7"/>
      <c r="C84" s="9"/>
      <c r="D84" s="9"/>
      <c r="E84" s="9"/>
      <c r="F84" s="9" t="s">
        <v>86</v>
      </c>
      <c r="G84" s="32">
        <v>18.989999999999998</v>
      </c>
      <c r="H84" s="32" t="s">
        <v>5</v>
      </c>
    </row>
    <row r="85" spans="2:8" x14ac:dyDescent="0.25">
      <c r="B85" s="7"/>
      <c r="C85" s="9"/>
      <c r="D85" s="9"/>
      <c r="E85" s="9"/>
      <c r="F85" s="9" t="s">
        <v>87</v>
      </c>
      <c r="G85" s="32">
        <v>17.989999999999998</v>
      </c>
      <c r="H85" s="32" t="s">
        <v>5</v>
      </c>
    </row>
    <row r="86" spans="2:8" x14ac:dyDescent="0.25">
      <c r="B86" s="7"/>
      <c r="C86" s="9"/>
      <c r="D86" s="9"/>
      <c r="E86" s="9"/>
      <c r="F86" s="9" t="s">
        <v>88</v>
      </c>
      <c r="G86" s="32">
        <v>17.420000000000002</v>
      </c>
      <c r="H86" s="32" t="s">
        <v>5</v>
      </c>
    </row>
    <row r="87" spans="2:8" x14ac:dyDescent="0.25">
      <c r="B87" s="7"/>
      <c r="C87" s="9"/>
      <c r="D87" s="9"/>
      <c r="E87" s="9"/>
      <c r="F87" s="9" t="s">
        <v>89</v>
      </c>
      <c r="G87" s="32">
        <v>17.14</v>
      </c>
      <c r="H87" s="32" t="s">
        <v>5</v>
      </c>
    </row>
    <row r="88" spans="2:8" x14ac:dyDescent="0.25">
      <c r="B88" s="7"/>
      <c r="C88" s="9"/>
      <c r="D88" s="9"/>
      <c r="E88" s="9"/>
      <c r="F88" s="9" t="s">
        <v>90</v>
      </c>
      <c r="G88" s="32">
        <v>16.71</v>
      </c>
      <c r="H88" s="32" t="s">
        <v>5</v>
      </c>
    </row>
    <row r="89" spans="2:8" x14ac:dyDescent="0.25">
      <c r="B89" s="7"/>
      <c r="C89" s="9"/>
      <c r="D89" s="9"/>
      <c r="E89" s="9"/>
      <c r="F89" s="9" t="s">
        <v>91</v>
      </c>
      <c r="G89" s="32">
        <v>16.28</v>
      </c>
      <c r="H89" s="32" t="s">
        <v>5</v>
      </c>
    </row>
    <row r="90" spans="2:8" x14ac:dyDescent="0.25">
      <c r="B90" s="7"/>
      <c r="C90" s="9"/>
      <c r="D90" s="9"/>
      <c r="E90" s="9"/>
      <c r="F90" s="9" t="s">
        <v>92</v>
      </c>
      <c r="G90" s="32">
        <v>15.85</v>
      </c>
      <c r="H90" s="32" t="s">
        <v>5</v>
      </c>
    </row>
    <row r="91" spans="2:8" x14ac:dyDescent="0.25">
      <c r="B91" s="7"/>
      <c r="C91" s="9"/>
      <c r="D91" s="9"/>
      <c r="E91" s="9"/>
      <c r="F91" s="9" t="s">
        <v>93</v>
      </c>
      <c r="G91" s="32">
        <v>14.71</v>
      </c>
      <c r="H91" s="32" t="s">
        <v>5</v>
      </c>
    </row>
    <row r="92" spans="2:8" x14ac:dyDescent="0.25">
      <c r="F92" s="13"/>
      <c r="G92" s="33"/>
      <c r="H92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"/>
  <sheetViews>
    <sheetView zoomScale="60" zoomScaleNormal="60" workbookViewId="0">
      <selection activeCell="I40" sqref="I40"/>
    </sheetView>
  </sheetViews>
  <sheetFormatPr defaultColWidth="8.85546875" defaultRowHeight="15" x14ac:dyDescent="0.25"/>
  <cols>
    <col min="3" max="3" width="24.85546875" customWidth="1"/>
  </cols>
  <sheetData>
    <row r="1" spans="2:19" ht="134.1" customHeight="1" x14ac:dyDescent="0.25"/>
    <row r="3" spans="2:19" ht="21" x14ac:dyDescent="0.35">
      <c r="B3" s="47" t="s">
        <v>148</v>
      </c>
    </row>
    <row r="5" spans="2:19" x14ac:dyDescent="0.25">
      <c r="B5" s="63" t="s">
        <v>149</v>
      </c>
      <c r="C5" s="63"/>
      <c r="D5" s="65">
        <v>2020</v>
      </c>
      <c r="E5" s="66"/>
      <c r="F5" s="66"/>
      <c r="G5" s="67"/>
      <c r="H5" s="63">
        <v>2021</v>
      </c>
      <c r="I5" s="63"/>
      <c r="J5" s="63"/>
      <c r="K5" s="63"/>
      <c r="L5" s="63">
        <v>2022</v>
      </c>
      <c r="M5" s="63"/>
      <c r="N5" s="63"/>
      <c r="O5" s="63"/>
      <c r="P5" s="63">
        <v>2023</v>
      </c>
      <c r="Q5" s="63"/>
      <c r="R5" s="63"/>
      <c r="S5" s="63"/>
    </row>
    <row r="6" spans="2:19" x14ac:dyDescent="0.25">
      <c r="B6" s="63"/>
      <c r="C6" s="63"/>
      <c r="D6" s="41" t="s">
        <v>150</v>
      </c>
      <c r="E6" s="41" t="s">
        <v>151</v>
      </c>
      <c r="F6" s="41" t="s">
        <v>152</v>
      </c>
      <c r="G6" s="41" t="s">
        <v>153</v>
      </c>
      <c r="H6" s="41" t="s">
        <v>150</v>
      </c>
      <c r="I6" s="41" t="s">
        <v>151</v>
      </c>
      <c r="J6" s="41" t="s">
        <v>152</v>
      </c>
      <c r="K6" s="41" t="s">
        <v>153</v>
      </c>
      <c r="L6" s="41" t="s">
        <v>150</v>
      </c>
      <c r="M6" s="41" t="s">
        <v>151</v>
      </c>
      <c r="N6" s="41" t="s">
        <v>152</v>
      </c>
      <c r="O6" s="41" t="s">
        <v>153</v>
      </c>
      <c r="P6" s="41" t="s">
        <v>150</v>
      </c>
      <c r="Q6" s="41" t="s">
        <v>151</v>
      </c>
      <c r="R6" s="41" t="s">
        <v>152</v>
      </c>
      <c r="S6" s="41" t="s">
        <v>153</v>
      </c>
    </row>
    <row r="7" spans="2:19" x14ac:dyDescent="0.25">
      <c r="B7" s="41" t="s">
        <v>154</v>
      </c>
      <c r="C7" s="42" t="s">
        <v>155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2:19" ht="30" x14ac:dyDescent="0.25">
      <c r="B8" s="41" t="s">
        <v>156</v>
      </c>
      <c r="C8" s="42" t="s">
        <v>157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2:19" ht="45" x14ac:dyDescent="0.25">
      <c r="B9" s="41" t="s">
        <v>158</v>
      </c>
      <c r="C9" s="42" t="s">
        <v>166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x14ac:dyDescent="0.25">
      <c r="B10" s="64" t="s">
        <v>159</v>
      </c>
      <c r="C10" s="64"/>
      <c r="D10" s="44">
        <f>+D7+D8+D9</f>
        <v>0</v>
      </c>
      <c r="E10" s="44">
        <f t="shared" ref="E10:G10" si="0">+E7+E8+E9</f>
        <v>0</v>
      </c>
      <c r="F10" s="44">
        <f t="shared" si="0"/>
        <v>0</v>
      </c>
      <c r="G10" s="44">
        <f t="shared" si="0"/>
        <v>0</v>
      </c>
      <c r="H10" s="44">
        <f>+H7+H8+H9</f>
        <v>0</v>
      </c>
      <c r="I10" s="44">
        <f t="shared" ref="I10:S10" si="1">+I7+I8+I9</f>
        <v>0</v>
      </c>
      <c r="J10" s="44">
        <f t="shared" si="1"/>
        <v>0</v>
      </c>
      <c r="K10" s="44">
        <f t="shared" si="1"/>
        <v>0</v>
      </c>
      <c r="L10" s="44">
        <f t="shared" si="1"/>
        <v>0</v>
      </c>
      <c r="M10" s="44">
        <f t="shared" si="1"/>
        <v>0</v>
      </c>
      <c r="N10" s="44">
        <f t="shared" si="1"/>
        <v>0</v>
      </c>
      <c r="O10" s="44">
        <f t="shared" si="1"/>
        <v>0</v>
      </c>
      <c r="P10" s="44">
        <f t="shared" si="1"/>
        <v>0</v>
      </c>
      <c r="Q10" s="44">
        <f t="shared" si="1"/>
        <v>0</v>
      </c>
      <c r="R10" s="44">
        <f t="shared" si="1"/>
        <v>0</v>
      </c>
      <c r="S10" s="44">
        <f t="shared" si="1"/>
        <v>0</v>
      </c>
    </row>
  </sheetData>
  <mergeCells count="6">
    <mergeCell ref="P5:S5"/>
    <mergeCell ref="B10:C10"/>
    <mergeCell ref="B5:C6"/>
    <mergeCell ref="D5:G5"/>
    <mergeCell ref="H5:K5"/>
    <mergeCell ref="L5:O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07CC82E92B7A438709C9390D2095B5" ma:contentTypeVersion="1" ma:contentTypeDescription="Creare un nuovo documento." ma:contentTypeScope="" ma:versionID="9d99d625c804803d513ce19407a774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bfbe566d69c448939813c4e4574841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1BD25-4F9A-4F01-97F0-AF361E36B8EB}">
  <ds:schemaRefs>
    <ds:schemaRef ds:uri="http://purl.org/dc/elements/1.1/"/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7F2965-EC06-4529-8AEC-C1B88F4341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5CF6-4E88-4FDD-BC8F-3E30DDB92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16</vt:i4>
      </vt:variant>
    </vt:vector>
  </HeadingPairs>
  <TitlesOfParts>
    <vt:vector size="20" baseType="lpstr">
      <vt:lpstr>Costi del progetto</vt:lpstr>
      <vt:lpstr>Scheda budget</vt:lpstr>
      <vt:lpstr>Elenchi UCS</vt:lpstr>
      <vt:lpstr>Cronoprogramma</vt:lpstr>
      <vt:lpstr>_1_1_Assistenti_sociali</vt:lpstr>
      <vt:lpstr>_1_2_Educatori_professionali</vt:lpstr>
      <vt:lpstr>_1_3_Personale_specializzato</vt:lpstr>
      <vt:lpstr>_1_4_Personale_amministrativo</vt:lpstr>
      <vt:lpstr>_1_5_Altri_operatori_sociali_e_o_socio_sanitari</vt:lpstr>
      <vt:lpstr>_1_Risorse_umane_interne</vt:lpstr>
      <vt:lpstr>_2_1_Prestazioni_d_opera_da_parte_di_persone_fisiche_e_o_giuridiche</vt:lpstr>
      <vt:lpstr>_2_Risorse_umane_esterne</vt:lpstr>
      <vt:lpstr>_3_1_Affidamento_all_esterno</vt:lpstr>
      <vt:lpstr>_3_2_Convenzioni_con_enti_strutture_attive_sul_territorio</vt:lpstr>
      <vt:lpstr>_3_3_Procedure_di_Co_progettazione_di_servizi_innovativi</vt:lpstr>
      <vt:lpstr>_3_Acquisizione_di_servizi</vt:lpstr>
      <vt:lpstr>_4_1_Acquisto_della_strumentazione_e_dei_materiali_necessari</vt:lpstr>
      <vt:lpstr>_4_2_Acquisto_di_servizi_necessari_alla_realizzazione_dell_internvento</vt:lpstr>
      <vt:lpstr>_4_3_Acquisizione_in_leasing_della_strumentazione_e_dei_materiali_necessari</vt:lpstr>
      <vt:lpstr>_4_Acquisto_materiali_e_o_servizi_standard_es_utenze_affitti_etc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Co-progettazione-Progetti-di-Intervento-Sociale-Scheda-budget</dc:title>
  <dc:subject>Co-progettazione-Progetti-di-Intervento-Sociale-Scheda-budget</dc:subject>
  <dc:creator>ADS 11 Frentano</dc:creator>
  <cp:lastModifiedBy>Francesco D'Angelo</cp:lastModifiedBy>
  <dcterms:created xsi:type="dcterms:W3CDTF">2021-11-26T15:54:41Z</dcterms:created>
  <dcterms:modified xsi:type="dcterms:W3CDTF">2022-01-25T16:56:01Z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0x0101004607CC82E92B7A438709C9390D2095B5</vt:lpwstr>
  </property>
</Properties>
</file>